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6660" yWindow="0" windowWidth="15300" windowHeight="17620" tabRatio="565" activeTab="3"/>
  </bookViews>
  <sheets>
    <sheet name="Use" sheetId="1" r:id="rId1"/>
    <sheet name="Calc" sheetId="5" r:id="rId2"/>
    <sheet name="Expected" sheetId="2" r:id="rId3"/>
    <sheet name="Data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4" i="2" l="1"/>
  <c r="B5" i="2"/>
  <c r="B8" i="2"/>
  <c r="B10" i="2"/>
  <c r="B44" i="2"/>
  <c r="C8" i="2"/>
  <c r="C44" i="2"/>
  <c r="D8" i="2"/>
  <c r="D44" i="2"/>
  <c r="E8" i="2"/>
  <c r="E44" i="2"/>
  <c r="F8" i="2"/>
  <c r="F44" i="2"/>
  <c r="G8" i="2"/>
  <c r="G44" i="2"/>
  <c r="H8" i="2"/>
  <c r="H44" i="2"/>
  <c r="I8" i="2"/>
  <c r="I44" i="2"/>
  <c r="J8" i="2"/>
  <c r="J44" i="2"/>
  <c r="K8" i="2"/>
  <c r="K44" i="2"/>
  <c r="L8" i="2"/>
  <c r="L44" i="2"/>
  <c r="M8" i="2"/>
  <c r="M44" i="2"/>
  <c r="N8" i="2"/>
  <c r="N44" i="2"/>
  <c r="O8" i="2"/>
  <c r="O44" i="2"/>
  <c r="P8" i="2"/>
  <c r="P44" i="2"/>
  <c r="Q8" i="2"/>
  <c r="Q44" i="2"/>
  <c r="R8" i="2"/>
  <c r="R44" i="2"/>
  <c r="S8" i="2"/>
  <c r="S44" i="2"/>
  <c r="T8" i="2"/>
  <c r="T44" i="2"/>
  <c r="U8" i="2"/>
  <c r="U44" i="2"/>
  <c r="V8" i="2"/>
  <c r="V44" i="2"/>
  <c r="W8" i="2"/>
  <c r="W44" i="2"/>
  <c r="X8" i="2"/>
  <c r="X44" i="2"/>
  <c r="Y8" i="2"/>
  <c r="Y44" i="2"/>
  <c r="Z8" i="2"/>
  <c r="Z44" i="2"/>
  <c r="AA8" i="2"/>
  <c r="AA44" i="2"/>
  <c r="AB8" i="2"/>
  <c r="AB44" i="2"/>
  <c r="AC8" i="2"/>
  <c r="AC44" i="2"/>
  <c r="AD44" i="2"/>
  <c r="A45" i="2"/>
  <c r="B11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46" i="2"/>
  <c r="B12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47" i="2"/>
  <c r="B13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48" i="2"/>
  <c r="B14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49" i="2"/>
  <c r="B15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50" i="2"/>
  <c r="B16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51" i="2"/>
  <c r="B17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52" i="2"/>
  <c r="B18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53" i="2"/>
  <c r="B19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54" i="2"/>
  <c r="B20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55" i="2"/>
  <c r="B21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56" i="2"/>
  <c r="B22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57" i="2"/>
  <c r="B23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58" i="2"/>
  <c r="B24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59" i="2"/>
  <c r="B25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60" i="2"/>
  <c r="B26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61" i="2"/>
  <c r="B27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62" i="2"/>
  <c r="B28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63" i="2"/>
  <c r="B29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64" i="2"/>
  <c r="B30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65" i="2"/>
  <c r="B31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66" i="2"/>
  <c r="B32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67" i="2"/>
  <c r="B33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68" i="2"/>
  <c r="B34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69" i="2"/>
  <c r="B35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70" i="2"/>
  <c r="B36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71" i="2"/>
  <c r="B37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72" i="2"/>
  <c r="B38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73" i="2"/>
  <c r="B39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16" i="1"/>
  <c r="B3" i="2"/>
  <c r="B2" i="5"/>
  <c r="B4" i="2"/>
  <c r="B3" i="5"/>
  <c r="B4" i="5"/>
  <c r="B5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B6" i="5"/>
  <c r="B7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</calcChain>
</file>

<file path=xl/sharedStrings.xml><?xml version="1.0" encoding="utf-8"?>
<sst xmlns="http://schemas.openxmlformats.org/spreadsheetml/2006/main" count="30" uniqueCount="27">
  <si>
    <t>p-value:</t>
  </si>
  <si>
    <t>Chi Squared:</t>
  </si>
  <si>
    <t>Deg. of Freedom:</t>
  </si>
  <si>
    <t>Question</t>
  </si>
  <si>
    <t>Assumptions</t>
  </si>
  <si>
    <t>SRS</t>
  </si>
  <si>
    <t>The Chi Squared Test For Comparing Categorical Data</t>
  </si>
  <si>
    <t>Compare the counts of observations from either mutliple samples divided into one set of categories or a single sample divided into two separate sets of categorical data.</t>
  </si>
  <si>
    <t>The samples must all be a simple random sample.</t>
  </si>
  <si>
    <t>Row 1</t>
  </si>
  <si>
    <t>Row 2</t>
  </si>
  <si>
    <t>Column 1</t>
  </si>
  <si>
    <t>Column 2</t>
  </si>
  <si>
    <t>Row and Column Totals</t>
  </si>
  <si>
    <t>Nmbr. of Rows:</t>
  </si>
  <si>
    <t>Nmbr. Columns:</t>
  </si>
  <si>
    <t>Expected Results</t>
  </si>
  <si>
    <t>Copy enough rows and columns to get a table of the size required above</t>
  </si>
  <si>
    <t>Total Obs.</t>
  </si>
  <si>
    <t>Column 3</t>
  </si>
  <si>
    <t>Contribution to total Chi Squared value from each cell -- Big numbers in a cell tell you there the observed deviated a lot from the expected</t>
  </si>
  <si>
    <t>The Chi-Squared Test</t>
  </si>
  <si>
    <t>Check that the number of rows and columns listed below is correct</t>
  </si>
  <si>
    <r>
      <t xml:space="preserve">At least 80% of your </t>
    </r>
    <r>
      <rPr>
        <b/>
        <sz val="10"/>
        <rFont val="Verdana"/>
      </rPr>
      <t>expected</t>
    </r>
    <r>
      <rPr>
        <sz val="10"/>
        <rFont val="Verdana"/>
      </rPr>
      <t xml:space="preserve"> cells must have counts of at least 5.  Below is the percentage for your data:</t>
    </r>
  </si>
  <si>
    <t>Large Pop.</t>
    <phoneticPr fontId="4"/>
  </si>
  <si>
    <t xml:space="preserve">The populations must be large, usually either 10 or 20 times the sample size.   </t>
    <phoneticPr fontId="4"/>
  </si>
  <si>
    <t>Normality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</si>
</sst>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4"/>
      <name val="Verdana"/>
    </font>
    <font>
      <sz val="8"/>
      <name val="Verdana"/>
    </font>
    <font>
      <b/>
      <sz val="12"/>
      <name val="Verdana"/>
    </font>
    <font>
      <sz val="12"/>
      <name val="Verdana"/>
    </font>
    <font>
      <sz val="12"/>
      <color indexed="61"/>
      <name val="Verdana"/>
    </font>
    <font>
      <b/>
      <sz val="10"/>
      <color indexed="61"/>
      <name val="Verdana"/>
    </font>
    <font>
      <sz val="10"/>
      <color indexed="61"/>
      <name val="Verdana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10" fontId="0" fillId="0" borderId="1" xfId="0" applyNumberFormat="1" applyBorder="1"/>
    <xf numFmtId="0" fontId="6" fillId="0" borderId="0" xfId="0" applyFont="1" applyAlignment="1">
      <alignment horizontal="center" wrapText="1"/>
    </xf>
    <xf numFmtId="0" fontId="1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/>
    <xf numFmtId="2" fontId="0" fillId="0" borderId="0" xfId="0" applyNumberFormat="1"/>
    <xf numFmtId="0" fontId="1" fillId="0" borderId="2" xfId="0" applyFont="1" applyBorder="1" applyAlignment="1">
      <alignment horizontal="center" wrapText="1"/>
    </xf>
    <xf numFmtId="0" fontId="2" fillId="0" borderId="3" xfId="0" applyNumberFormat="1" applyFont="1" applyBorder="1" applyAlignment="1"/>
    <xf numFmtId="0" fontId="1" fillId="0" borderId="4" xfId="0" applyFont="1" applyBorder="1"/>
    <xf numFmtId="0" fontId="0" fillId="0" borderId="5" xfId="0" applyNumberFormat="1" applyBorder="1"/>
    <xf numFmtId="0" fontId="2" fillId="0" borderId="6" xfId="0" applyNumberFormat="1" applyFont="1" applyBorder="1" applyAlignment="1"/>
    <xf numFmtId="0" fontId="1" fillId="0" borderId="7" xfId="0" applyFont="1" applyBorder="1"/>
    <xf numFmtId="0" fontId="0" fillId="0" borderId="8" xfId="0" applyBorder="1"/>
    <xf numFmtId="0" fontId="2" fillId="0" borderId="8" xfId="0" applyNumberFormat="1" applyFont="1" applyBorder="1" applyAlignment="1"/>
    <xf numFmtId="2" fontId="1" fillId="0" borderId="0" xfId="0" applyNumberFormat="1" applyFont="1"/>
    <xf numFmtId="2" fontId="2" fillId="0" borderId="0" xfId="0" applyNumberFormat="1" applyFont="1"/>
    <xf numFmtId="0" fontId="1" fillId="0" borderId="0" xfId="0" applyNumberFormat="1" applyFont="1"/>
    <xf numFmtId="0" fontId="0" fillId="0" borderId="0" xfId="0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 applyAlignme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5" sqref="A15:F15"/>
    </sheetView>
  </sheetViews>
  <sheetFormatPr baseColWidth="10" defaultRowHeight="13" x14ac:dyDescent="0"/>
  <cols>
    <col min="1" max="1" width="12" customWidth="1"/>
  </cols>
  <sheetData>
    <row r="1" spans="1:7" ht="18">
      <c r="A1" s="24" t="s">
        <v>6</v>
      </c>
      <c r="B1" s="25"/>
      <c r="C1" s="25"/>
      <c r="D1" s="25"/>
      <c r="E1" s="25"/>
      <c r="F1" s="26"/>
      <c r="G1" s="1"/>
    </row>
    <row r="3" spans="1:7" ht="16">
      <c r="A3" s="27" t="s">
        <v>3</v>
      </c>
      <c r="B3" s="28"/>
    </row>
    <row r="5" spans="1:7" ht="38" customHeight="1">
      <c r="A5" s="23" t="s">
        <v>7</v>
      </c>
      <c r="B5" s="23"/>
      <c r="C5" s="23"/>
      <c r="D5" s="23"/>
      <c r="E5" s="23"/>
      <c r="F5" s="23"/>
    </row>
    <row r="6" spans="1:7">
      <c r="A6" s="2"/>
      <c r="B6" s="2"/>
      <c r="C6" s="2"/>
      <c r="D6" s="2"/>
      <c r="E6" s="2"/>
      <c r="F6" s="2"/>
    </row>
    <row r="9" spans="1:7" ht="16">
      <c r="A9" s="27" t="s">
        <v>4</v>
      </c>
      <c r="B9" s="28"/>
    </row>
    <row r="10" spans="1:7">
      <c r="A10" s="3" t="s">
        <v>5</v>
      </c>
    </row>
    <row r="11" spans="1:7" ht="17" customHeight="1">
      <c r="A11" s="23" t="s">
        <v>8</v>
      </c>
      <c r="B11" s="23"/>
      <c r="C11" s="23"/>
      <c r="D11" s="23"/>
      <c r="E11" s="23"/>
      <c r="F11" s="23"/>
    </row>
    <row r="12" spans="1:7">
      <c r="A12" s="4" t="s">
        <v>24</v>
      </c>
      <c r="B12" s="2"/>
      <c r="C12" s="2"/>
      <c r="D12" s="2"/>
      <c r="E12" s="2"/>
      <c r="F12" s="2"/>
    </row>
    <row r="13" spans="1:7">
      <c r="A13" s="23" t="s">
        <v>25</v>
      </c>
      <c r="B13" s="23"/>
      <c r="C13" s="23"/>
      <c r="D13" s="23"/>
      <c r="E13" s="23"/>
      <c r="F13" s="23"/>
    </row>
    <row r="14" spans="1:7">
      <c r="A14" s="4" t="s">
        <v>26</v>
      </c>
      <c r="B14" s="2"/>
      <c r="C14" s="2"/>
      <c r="D14" s="2"/>
      <c r="E14" s="2"/>
      <c r="F14" s="2"/>
    </row>
    <row r="15" spans="1:7" ht="29" customHeight="1">
      <c r="A15" s="23" t="s">
        <v>23</v>
      </c>
      <c r="B15" s="23"/>
      <c r="C15" s="23"/>
      <c r="D15" s="23"/>
      <c r="E15" s="23"/>
      <c r="F15" s="23"/>
    </row>
    <row r="16" spans="1:7" ht="17" customHeight="1">
      <c r="A16" s="6">
        <f>1-COUNTIF(Expected!44:74,"&lt;5")/COUNT(Expected!44:74)</f>
        <v>0.83333333333333337</v>
      </c>
      <c r="F16" s="5"/>
    </row>
    <row r="18" ht="16" customHeight="1"/>
  </sheetData>
  <mergeCells count="7">
    <mergeCell ref="A15:F15"/>
    <mergeCell ref="A11:F11"/>
    <mergeCell ref="A13:F13"/>
    <mergeCell ref="A1:F1"/>
    <mergeCell ref="A3:B3"/>
    <mergeCell ref="A5:F5"/>
    <mergeCell ref="A9:B9"/>
  </mergeCells>
  <phoneticPr fontId="4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workbookViewId="0">
      <selection sqref="A1:G1"/>
    </sheetView>
  </sheetViews>
  <sheetFormatPr baseColWidth="10" defaultRowHeight="13" x14ac:dyDescent="0"/>
  <cols>
    <col min="1" max="1" width="15.28515625" style="8" customWidth="1"/>
  </cols>
  <sheetData>
    <row r="1" spans="1:30" ht="16" customHeight="1">
      <c r="A1" s="24" t="s">
        <v>21</v>
      </c>
      <c r="B1" s="29"/>
      <c r="C1" s="29"/>
      <c r="D1" s="29"/>
      <c r="E1" s="29"/>
      <c r="F1" s="29"/>
      <c r="G1" s="30"/>
    </row>
    <row r="2" spans="1:30" ht="13" customHeight="1">
      <c r="A2" s="12" t="s">
        <v>14</v>
      </c>
      <c r="B2" s="13">
        <f>Expected!B3</f>
        <v>2</v>
      </c>
    </row>
    <row r="3" spans="1:30">
      <c r="A3" s="14" t="s">
        <v>15</v>
      </c>
      <c r="B3" s="16">
        <f>Expected!B4</f>
        <v>3</v>
      </c>
    </row>
    <row r="4" spans="1:30">
      <c r="A4" s="17" t="s">
        <v>18</v>
      </c>
      <c r="B4" s="19">
        <f>Expected!B5</f>
        <v>119</v>
      </c>
    </row>
    <row r="5" spans="1:30">
      <c r="A5" s="8" t="s">
        <v>2</v>
      </c>
      <c r="B5">
        <f>(B2-1)*(B3-1)</f>
        <v>2</v>
      </c>
    </row>
    <row r="6" spans="1:30">
      <c r="A6" s="8" t="s">
        <v>1</v>
      </c>
      <c r="B6" s="11">
        <f>SUM(13:60)</f>
        <v>6.9264052279296182</v>
      </c>
    </row>
    <row r="7" spans="1:30">
      <c r="A7" s="8" t="s">
        <v>0</v>
      </c>
      <c r="B7" s="22">
        <f>CHIDIST(B6,B5)</f>
        <v>3.1329265635074391E-2</v>
      </c>
    </row>
    <row r="10" spans="1:30" ht="16">
      <c r="A10" s="32"/>
      <c r="B10" s="33"/>
      <c r="C10" s="33"/>
      <c r="D10" s="33"/>
      <c r="E10" s="33"/>
    </row>
    <row r="11" spans="1:30" ht="32" customHeight="1">
      <c r="A11" s="31" t="s">
        <v>20</v>
      </c>
      <c r="B11" s="31"/>
      <c r="C11" s="31"/>
      <c r="D11" s="31"/>
      <c r="E11" s="31"/>
      <c r="F11" s="31"/>
      <c r="G11" s="31"/>
      <c r="H11" s="9"/>
      <c r="I11" s="9"/>
    </row>
    <row r="12" spans="1:30" s="8" customFormat="1">
      <c r="B12" s="8" t="str">
        <f>IF(ISBLANK(Data!B1),"",Data!B1)</f>
        <v>Column 1</v>
      </c>
      <c r="C12" s="8" t="str">
        <f>IF(ISBLANK(Data!C1),"",Data!C1)</f>
        <v>Column 2</v>
      </c>
      <c r="D12" s="8" t="str">
        <f>IF(ISBLANK(Data!D1),"",Data!D1)</f>
        <v>Column 3</v>
      </c>
      <c r="E12" s="8" t="str">
        <f>IF(ISBLANK(Data!E1),"",Data!E1)</f>
        <v/>
      </c>
      <c r="F12" s="8" t="str">
        <f>IF(ISBLANK(Data!F1),"",Data!F1)</f>
        <v/>
      </c>
      <c r="G12" s="8" t="str">
        <f>IF(ISBLANK(Data!G1),"",Data!G1)</f>
        <v/>
      </c>
      <c r="H12" s="8" t="str">
        <f>IF(ISBLANK(Data!H1),"",Data!H1)</f>
        <v/>
      </c>
      <c r="I12" s="8" t="str">
        <f>IF(ISBLANK(Data!I1),"",Data!I1)</f>
        <v/>
      </c>
      <c r="J12" s="8" t="str">
        <f>IF(ISBLANK(Data!J1),"",Data!J1)</f>
        <v/>
      </c>
      <c r="K12" s="8" t="str">
        <f>IF(ISBLANK(Data!K1),"",Data!K1)</f>
        <v/>
      </c>
      <c r="L12" s="8" t="str">
        <f>IF(ISBLANK(Data!L1),"",Data!L1)</f>
        <v/>
      </c>
      <c r="M12" s="8" t="str">
        <f>IF(ISBLANK(Data!M1),"",Data!M1)</f>
        <v/>
      </c>
      <c r="N12" s="8" t="str">
        <f>IF(ISBLANK(Data!N1),"",Data!N1)</f>
        <v/>
      </c>
      <c r="O12" s="8" t="str">
        <f>IF(ISBLANK(Data!O1),"",Data!O1)</f>
        <v/>
      </c>
      <c r="P12" s="8" t="str">
        <f>IF(ISBLANK(Data!P1),"",Data!P1)</f>
        <v/>
      </c>
      <c r="Q12" s="8" t="str">
        <f>IF(ISBLANK(Data!Q1),"",Data!Q1)</f>
        <v/>
      </c>
      <c r="R12" s="8" t="str">
        <f>IF(ISBLANK(Data!R1),"",Data!R1)</f>
        <v/>
      </c>
      <c r="S12" s="8" t="str">
        <f>IF(ISBLANK(Data!S1),"",Data!S1)</f>
        <v/>
      </c>
      <c r="T12" s="8" t="str">
        <f>IF(ISBLANK(Data!T1),"",Data!T1)</f>
        <v/>
      </c>
      <c r="U12" s="8" t="str">
        <f>IF(ISBLANK(Data!U1),"",Data!U1)</f>
        <v/>
      </c>
      <c r="V12" s="8" t="str">
        <f>IF(ISBLANK(Data!V1),"",Data!V1)</f>
        <v/>
      </c>
      <c r="W12" s="8" t="str">
        <f>IF(ISBLANK(Data!W1),"",Data!W1)</f>
        <v/>
      </c>
      <c r="X12" s="8" t="str">
        <f>IF(ISBLANK(Data!X1),"",Data!X1)</f>
        <v/>
      </c>
      <c r="Y12" s="8" t="str">
        <f>IF(ISBLANK(Data!Y1),"",Data!Y1)</f>
        <v/>
      </c>
      <c r="Z12" s="8" t="str">
        <f>IF(ISBLANK(Data!Z1),"",Data!Z1)</f>
        <v/>
      </c>
      <c r="AA12" s="8" t="str">
        <f>IF(ISBLANK(Data!AA1),"",Data!AA1)</f>
        <v/>
      </c>
      <c r="AB12" s="8" t="str">
        <f>IF(ISBLANK(Data!AB1),"",Data!AB1)</f>
        <v/>
      </c>
      <c r="AC12" s="8" t="str">
        <f>IF(ISBLANK(Data!AC1),"",Data!AC1)</f>
        <v/>
      </c>
      <c r="AD12" s="8" t="str">
        <f>IF(ISBLANK(Data!AD1),"",Data!AD1)</f>
        <v/>
      </c>
    </row>
    <row r="13" spans="1:30" s="21" customFormat="1">
      <c r="A13" s="20" t="str">
        <f>IF(ISBLANK(Data!A2),"",Data!A2)</f>
        <v>Row 1</v>
      </c>
      <c r="B13" s="21">
        <f>IF(ISNUMBER(Expected!B44),IF(Expected!B44=0,"",((Data!B2-Expected!B44)^2)/Expected!B44),"")</f>
        <v>0.56139065382250486</v>
      </c>
      <c r="C13" s="21">
        <f>IF(ISNUMBER(Expected!C44),IF(Expected!C44=0,"",((Data!C2-Expected!C44)^2)/Expected!C44),"")</f>
        <v>0.44697053305374729</v>
      </c>
      <c r="D13" s="21">
        <f>IF(ISNUMBER(Expected!D44),IF(Expected!D44=0,"",((Data!D2-Expected!D44)^2)/Expected!D44),"")</f>
        <v>1.1452269932363188</v>
      </c>
      <c r="E13" s="21" t="str">
        <f>IF(ISNUMBER(Expected!E44),IF(Expected!E44=0,"",((Data!E2-Expected!E44)^2)/Expected!E44),"")</f>
        <v/>
      </c>
      <c r="F13" s="21" t="str">
        <f>IF(ISNUMBER(Expected!F44),IF(Expected!F44=0,"",((Data!F2-Expected!F44)^2)/Expected!F44),"")</f>
        <v/>
      </c>
      <c r="G13" s="21" t="str">
        <f>IF(ISNUMBER(Expected!G44),IF(Expected!G44=0,"",((Data!G2-Expected!G44)^2)/Expected!G44),"")</f>
        <v/>
      </c>
      <c r="H13" s="21" t="str">
        <f>IF(ISNUMBER(Expected!H44),IF(Expected!H44=0,"",((Data!H2-Expected!H44)^2)/Expected!H44),"")</f>
        <v/>
      </c>
      <c r="I13" s="21" t="str">
        <f>IF(ISNUMBER(Expected!I44),IF(Expected!I44=0,"",((Data!I2-Expected!I44)^2)/Expected!I44),"")</f>
        <v/>
      </c>
      <c r="J13" s="21" t="str">
        <f>IF(ISNUMBER(Expected!J44),IF(Expected!J44=0,"",((Data!J2-Expected!J44)^2)/Expected!J44),"")</f>
        <v/>
      </c>
      <c r="K13" s="21" t="str">
        <f>IF(ISNUMBER(Expected!K44),IF(Expected!K44=0,"",((Data!K2-Expected!K44)^2)/Expected!K44),"")</f>
        <v/>
      </c>
      <c r="L13" s="21" t="str">
        <f>IF(ISNUMBER(Expected!L44),IF(Expected!L44=0,"",((Data!L2-Expected!L44)^2)/Expected!L44),"")</f>
        <v/>
      </c>
      <c r="M13" s="21" t="str">
        <f>IF(ISNUMBER(Expected!M44),IF(Expected!M44=0,"",((Data!M2-Expected!M44)^2)/Expected!M44),"")</f>
        <v/>
      </c>
      <c r="N13" s="21" t="str">
        <f>IF(ISNUMBER(Expected!N44),IF(Expected!N44=0,"",((Data!N2-Expected!N44)^2)/Expected!N44),"")</f>
        <v/>
      </c>
      <c r="O13" s="21" t="str">
        <f>IF(ISNUMBER(Expected!O44),IF(Expected!O44=0,"",((Data!O2-Expected!O44)^2)/Expected!O44),"")</f>
        <v/>
      </c>
      <c r="P13" s="21" t="str">
        <f>IF(ISNUMBER(Expected!P44),IF(Expected!P44=0,"",((Data!P2-Expected!P44)^2)/Expected!P44),"")</f>
        <v/>
      </c>
      <c r="Q13" s="21" t="str">
        <f>IF(ISNUMBER(Expected!Q44),IF(Expected!Q44=0,"",((Data!Q2-Expected!Q44)^2)/Expected!Q44),"")</f>
        <v/>
      </c>
      <c r="R13" s="21" t="str">
        <f>IF(ISNUMBER(Expected!R44),IF(Expected!R44=0,"",((Data!R2-Expected!R44)^2)/Expected!R44),"")</f>
        <v/>
      </c>
      <c r="S13" s="21" t="str">
        <f>IF(ISNUMBER(Expected!S44),IF(Expected!S44=0,"",((Data!S2-Expected!S44)^2)/Expected!S44),"")</f>
        <v/>
      </c>
      <c r="T13" s="21" t="str">
        <f>IF(ISNUMBER(Expected!T44),IF(Expected!T44=0,"",((Data!T2-Expected!T44)^2)/Expected!T44),"")</f>
        <v/>
      </c>
      <c r="U13" s="21" t="str">
        <f>IF(ISNUMBER(Expected!U44),IF(Expected!U44=0,"",((Data!U2-Expected!U44)^2)/Expected!U44),"")</f>
        <v/>
      </c>
      <c r="V13" s="21" t="str">
        <f>IF(ISNUMBER(Expected!V44),IF(Expected!V44=0,"",((Data!V2-Expected!V44)^2)/Expected!V44),"")</f>
        <v/>
      </c>
      <c r="W13" s="21" t="str">
        <f>IF(ISNUMBER(Expected!W44),IF(Expected!W44=0,"",((Data!W2-Expected!W44)^2)/Expected!W44),"")</f>
        <v/>
      </c>
      <c r="X13" s="21" t="str">
        <f>IF(ISNUMBER(Expected!X44),IF(Expected!X44=0,"",((Data!X2-Expected!X44)^2)/Expected!X44),"")</f>
        <v/>
      </c>
      <c r="Y13" s="21" t="str">
        <f>IF(ISNUMBER(Expected!Y44),IF(Expected!Y44=0,"",((Data!Y2-Expected!Y44)^2)/Expected!Y44),"")</f>
        <v/>
      </c>
      <c r="Z13" s="21" t="str">
        <f>IF(ISNUMBER(Expected!Z44),IF(Expected!Z44=0,"",((Data!Z2-Expected!Z44)^2)/Expected!Z44),"")</f>
        <v/>
      </c>
      <c r="AA13" s="21" t="str">
        <f>IF(ISNUMBER(Expected!AA44),IF(Expected!AA44=0,"",((Data!AA2-Expected!AA44)^2)/Expected!AA44),"")</f>
        <v/>
      </c>
      <c r="AB13" s="21" t="str">
        <f>IF(ISNUMBER(Expected!AB44),IF(Expected!AB44=0,"",((Data!AB2-Expected!AB44)^2)/Expected!AB44),"")</f>
        <v/>
      </c>
      <c r="AC13" s="21" t="str">
        <f>IF(ISNUMBER(Expected!AC44),IF(Expected!AC44=0,"",((Data!AC2-Expected!AC44)^2)/Expected!AC44),"")</f>
        <v/>
      </c>
    </row>
    <row r="14" spans="1:30" s="21" customFormat="1">
      <c r="A14" s="20" t="str">
        <f>IF(ISBLANK(Data!A3),"",Data!A3)</f>
        <v>Row 2</v>
      </c>
      <c r="B14" s="21">
        <f>IF(ISNUMBER(Expected!B45),IF(Expected!B45=0,"",((Data!B3-Expected!B45)^2)/Expected!B45),"")</f>
        <v>1.2441630706336588</v>
      </c>
      <c r="C14" s="21">
        <f>IF(ISNUMBER(Expected!C45),IF(Expected!C45=0,"",((Data!C3-Expected!C45)^2)/Expected!C45),"")</f>
        <v>0.9905833435245196</v>
      </c>
      <c r="D14" s="21">
        <f>IF(ISNUMBER(Expected!D45),IF(Expected!D45=0,"",((Data!D3-Expected!D45)^2)/Expected!D45),"")</f>
        <v>2.5380706336588688</v>
      </c>
      <c r="E14" s="21" t="str">
        <f>IF(ISNUMBER(Expected!E45),IF(Expected!E45=0,"",((Data!E3-Expected!E45)^2)/Expected!E45),"")</f>
        <v/>
      </c>
      <c r="F14" s="21" t="str">
        <f>IF(ISNUMBER(Expected!F45),IF(Expected!F45=0,"",((Data!F3-Expected!F45)^2)/Expected!F45),"")</f>
        <v/>
      </c>
      <c r="G14" s="21" t="str">
        <f>IF(ISNUMBER(Expected!G45),IF(Expected!G45=0,"",((Data!G3-Expected!G45)^2)/Expected!G45),"")</f>
        <v/>
      </c>
      <c r="H14" s="21" t="str">
        <f>IF(ISNUMBER(Expected!H45),IF(Expected!H45=0,"",((Data!H3-Expected!H45)^2)/Expected!H45),"")</f>
        <v/>
      </c>
      <c r="I14" s="21" t="str">
        <f>IF(ISNUMBER(Expected!I45),IF(Expected!I45=0,"",((Data!I3-Expected!I45)^2)/Expected!I45),"")</f>
        <v/>
      </c>
      <c r="J14" s="21" t="str">
        <f>IF(ISNUMBER(Expected!J45),IF(Expected!J45=0,"",((Data!J3-Expected!J45)^2)/Expected!J45),"")</f>
        <v/>
      </c>
      <c r="K14" s="21" t="str">
        <f>IF(ISNUMBER(Expected!K45),IF(Expected!K45=0,"",((Data!K3-Expected!K45)^2)/Expected!K45),"")</f>
        <v/>
      </c>
      <c r="L14" s="21" t="str">
        <f>IF(ISNUMBER(Expected!L45),IF(Expected!L45=0,"",((Data!L3-Expected!L45)^2)/Expected!L45),"")</f>
        <v/>
      </c>
      <c r="M14" s="21" t="str">
        <f>IF(ISNUMBER(Expected!M45),IF(Expected!M45=0,"",((Data!M3-Expected!M45)^2)/Expected!M45),"")</f>
        <v/>
      </c>
      <c r="N14" s="21" t="str">
        <f>IF(ISNUMBER(Expected!N45),IF(Expected!N45=0,"",((Data!N3-Expected!N45)^2)/Expected!N45),"")</f>
        <v/>
      </c>
      <c r="O14" s="21" t="str">
        <f>IF(ISNUMBER(Expected!O45),IF(Expected!O45=0,"",((Data!O3-Expected!O45)^2)/Expected!O45),"")</f>
        <v/>
      </c>
      <c r="P14" s="21" t="str">
        <f>IF(ISNUMBER(Expected!P45),IF(Expected!P45=0,"",((Data!P3-Expected!P45)^2)/Expected!P45),"")</f>
        <v/>
      </c>
      <c r="Q14" s="21" t="str">
        <f>IF(ISNUMBER(Expected!Q45),IF(Expected!Q45=0,"",((Data!Q3-Expected!Q45)^2)/Expected!Q45),"")</f>
        <v/>
      </c>
      <c r="R14" s="21" t="str">
        <f>IF(ISNUMBER(Expected!R45),IF(Expected!R45=0,"",((Data!R3-Expected!R45)^2)/Expected!R45),"")</f>
        <v/>
      </c>
      <c r="S14" s="21" t="str">
        <f>IF(ISNUMBER(Expected!S45),IF(Expected!S45=0,"",((Data!S3-Expected!S45)^2)/Expected!S45),"")</f>
        <v/>
      </c>
      <c r="T14" s="21" t="str">
        <f>IF(ISNUMBER(Expected!T45),IF(Expected!T45=0,"",((Data!T3-Expected!T45)^2)/Expected!T45),"")</f>
        <v/>
      </c>
      <c r="U14" s="21" t="str">
        <f>IF(ISNUMBER(Expected!U45),IF(Expected!U45=0,"",((Data!U3-Expected!U45)^2)/Expected!U45),"")</f>
        <v/>
      </c>
      <c r="V14" s="21" t="str">
        <f>IF(ISNUMBER(Expected!V45),IF(Expected!V45=0,"",((Data!V3-Expected!V45)^2)/Expected!V45),"")</f>
        <v/>
      </c>
      <c r="W14" s="21" t="str">
        <f>IF(ISNUMBER(Expected!W45),IF(Expected!W45=0,"",((Data!W3-Expected!W45)^2)/Expected!W45),"")</f>
        <v/>
      </c>
      <c r="X14" s="21" t="str">
        <f>IF(ISNUMBER(Expected!X45),IF(Expected!X45=0,"",((Data!X3-Expected!X45)^2)/Expected!X45),"")</f>
        <v/>
      </c>
      <c r="Y14" s="21" t="str">
        <f>IF(ISNUMBER(Expected!Y45),IF(Expected!Y45=0,"",((Data!Y3-Expected!Y45)^2)/Expected!Y45),"")</f>
        <v/>
      </c>
      <c r="Z14" s="21" t="str">
        <f>IF(ISNUMBER(Expected!Z45),IF(Expected!Z45=0,"",((Data!Z3-Expected!Z45)^2)/Expected!Z45),"")</f>
        <v/>
      </c>
      <c r="AA14" s="21" t="str">
        <f>IF(ISNUMBER(Expected!AA45),IF(Expected!AA45=0,"",((Data!AA3-Expected!AA45)^2)/Expected!AA45),"")</f>
        <v/>
      </c>
      <c r="AB14" s="21" t="str">
        <f>IF(ISNUMBER(Expected!AB45),IF(Expected!AB45=0,"",((Data!AB3-Expected!AB45)^2)/Expected!AB45),"")</f>
        <v/>
      </c>
      <c r="AC14" s="21" t="str">
        <f>IF(ISNUMBER(Expected!AC45),IF(Expected!AC45=0,"",((Data!AC3-Expected!AC45)^2)/Expected!AC45),"")</f>
        <v/>
      </c>
    </row>
    <row r="15" spans="1:30">
      <c r="A15" s="20" t="str">
        <f>IF(ISBLANK(Data!A4),"",Data!A4)</f>
        <v/>
      </c>
      <c r="B15" s="21" t="str">
        <f>IF(ISNUMBER(Expected!B46),IF(Expected!B46=0,"",((Data!B4-Expected!B46)^2)/Expected!B46),"")</f>
        <v/>
      </c>
      <c r="C15" s="21" t="str">
        <f>IF(ISNUMBER(Expected!C46),IF(Expected!C46=0,"",((Data!C4-Expected!C46)^2)/Expected!C46),"")</f>
        <v/>
      </c>
      <c r="D15" s="21" t="str">
        <f>IF(ISNUMBER(Expected!D46),IF(Expected!D46=0,"",((Data!D4-Expected!D46)^2)/Expected!D46),"")</f>
        <v/>
      </c>
      <c r="E15" s="21" t="str">
        <f>IF(ISNUMBER(Expected!E46),IF(Expected!E46=0,"",((Data!E4-Expected!E46)^2)/Expected!E46),"")</f>
        <v/>
      </c>
      <c r="F15" s="21" t="str">
        <f>IF(ISNUMBER(Expected!F46),IF(Expected!F46=0,"",((Data!F4-Expected!F46)^2)/Expected!F46),"")</f>
        <v/>
      </c>
      <c r="G15" s="21" t="str">
        <f>IF(ISNUMBER(Expected!G46),IF(Expected!G46=0,"",((Data!G4-Expected!G46)^2)/Expected!G46),"")</f>
        <v/>
      </c>
      <c r="H15" s="21" t="str">
        <f>IF(ISNUMBER(Expected!H46),IF(Expected!H46=0,"",((Data!H4-Expected!H46)^2)/Expected!H46),"")</f>
        <v/>
      </c>
      <c r="I15" s="21" t="str">
        <f>IF(ISNUMBER(Expected!I46),IF(Expected!I46=0,"",((Data!I4-Expected!I46)^2)/Expected!I46),"")</f>
        <v/>
      </c>
      <c r="J15" s="21" t="str">
        <f>IF(ISNUMBER(Expected!J46),IF(Expected!J46=0,"",((Data!J4-Expected!J46)^2)/Expected!J46),"")</f>
        <v/>
      </c>
      <c r="K15" s="21" t="str">
        <f>IF(ISNUMBER(Expected!K46),IF(Expected!K46=0,"",((Data!K4-Expected!K46)^2)/Expected!K46),"")</f>
        <v/>
      </c>
      <c r="L15" s="21" t="str">
        <f>IF(ISNUMBER(Expected!L46),IF(Expected!L46=0,"",((Data!L4-Expected!L46)^2)/Expected!L46),"")</f>
        <v/>
      </c>
      <c r="M15" s="21" t="str">
        <f>IF(ISNUMBER(Expected!M46),IF(Expected!M46=0,"",((Data!M4-Expected!M46)^2)/Expected!M46),"")</f>
        <v/>
      </c>
      <c r="N15" s="21" t="str">
        <f>IF(ISNUMBER(Expected!N46),IF(Expected!N46=0,"",((Data!N4-Expected!N46)^2)/Expected!N46),"")</f>
        <v/>
      </c>
      <c r="O15" s="21" t="str">
        <f>IF(ISNUMBER(Expected!O46),IF(Expected!O46=0,"",((Data!O4-Expected!O46)^2)/Expected!O46),"")</f>
        <v/>
      </c>
      <c r="P15" s="21" t="str">
        <f>IF(ISNUMBER(Expected!P46),IF(Expected!P46=0,"",((Data!P4-Expected!P46)^2)/Expected!P46),"")</f>
        <v/>
      </c>
      <c r="Q15" s="21" t="str">
        <f>IF(ISNUMBER(Expected!Q46),IF(Expected!Q46=0,"",((Data!Q4-Expected!Q46)^2)/Expected!Q46),"")</f>
        <v/>
      </c>
      <c r="R15" s="21" t="str">
        <f>IF(ISNUMBER(Expected!R46),IF(Expected!R46=0,"",((Data!R4-Expected!R46)^2)/Expected!R46),"")</f>
        <v/>
      </c>
      <c r="S15" s="21" t="str">
        <f>IF(ISNUMBER(Expected!S46),IF(Expected!S46=0,"",((Data!S4-Expected!S46)^2)/Expected!S46),"")</f>
        <v/>
      </c>
      <c r="T15" s="21" t="str">
        <f>IF(ISNUMBER(Expected!T46),IF(Expected!T46=0,"",((Data!T4-Expected!T46)^2)/Expected!T46),"")</f>
        <v/>
      </c>
      <c r="U15" s="21" t="str">
        <f>IF(ISNUMBER(Expected!U46),IF(Expected!U46=0,"",((Data!U4-Expected!U46)^2)/Expected!U46),"")</f>
        <v/>
      </c>
      <c r="V15" s="21" t="str">
        <f>IF(ISNUMBER(Expected!V46),IF(Expected!V46=0,"",((Data!V4-Expected!V46)^2)/Expected!V46),"")</f>
        <v/>
      </c>
      <c r="W15" s="21" t="str">
        <f>IF(ISNUMBER(Expected!W46),IF(Expected!W46=0,"",((Data!W4-Expected!W46)^2)/Expected!W46),"")</f>
        <v/>
      </c>
      <c r="X15" s="21" t="str">
        <f>IF(ISNUMBER(Expected!X46),IF(Expected!X46=0,"",((Data!X4-Expected!X46)^2)/Expected!X46),"")</f>
        <v/>
      </c>
      <c r="Y15" s="21" t="str">
        <f>IF(ISNUMBER(Expected!Y46),IF(Expected!Y46=0,"",((Data!Y4-Expected!Y46)^2)/Expected!Y46),"")</f>
        <v/>
      </c>
      <c r="Z15" s="21" t="str">
        <f>IF(ISNUMBER(Expected!Z46),IF(Expected!Z46=0,"",((Data!Z4-Expected!Z46)^2)/Expected!Z46),"")</f>
        <v/>
      </c>
      <c r="AA15" s="21" t="str">
        <f>IF(ISNUMBER(Expected!AA46),IF(Expected!AA46=0,"",((Data!AA4-Expected!AA46)^2)/Expected!AA46),"")</f>
        <v/>
      </c>
      <c r="AB15" s="21" t="str">
        <f>IF(ISNUMBER(Expected!AB46),IF(Expected!AB46=0,"",((Data!AB4-Expected!AB46)^2)/Expected!AB46),"")</f>
        <v/>
      </c>
      <c r="AC15" s="21" t="str">
        <f>IF(ISNUMBER(Expected!AC46),IF(Expected!AC46=0,"",((Data!AC4-Expected!AC46)^2)/Expected!AC46),"")</f>
        <v/>
      </c>
    </row>
    <row r="16" spans="1:30">
      <c r="A16" s="20" t="str">
        <f>IF(ISBLANK(Data!A5),"",Data!A5)</f>
        <v/>
      </c>
      <c r="B16" s="21" t="str">
        <f>IF(ISNUMBER(Expected!B47),IF(Expected!B47=0,"",((Data!B5-Expected!B47)^2)/Expected!B47),"")</f>
        <v/>
      </c>
      <c r="C16" s="21" t="str">
        <f>IF(ISNUMBER(Expected!C47),IF(Expected!C47=0,"",((Data!C5-Expected!C47)^2)/Expected!C47),"")</f>
        <v/>
      </c>
      <c r="D16" s="21" t="str">
        <f>IF(ISNUMBER(Expected!D47),IF(Expected!D47=0,"",((Data!D5-Expected!D47)^2)/Expected!D47),"")</f>
        <v/>
      </c>
      <c r="E16" s="21" t="str">
        <f>IF(ISNUMBER(Expected!E47),IF(Expected!E47=0,"",((Data!E5-Expected!E47)^2)/Expected!E47),"")</f>
        <v/>
      </c>
      <c r="F16" s="21" t="str">
        <f>IF(ISNUMBER(Expected!F47),IF(Expected!F47=0,"",((Data!F5-Expected!F47)^2)/Expected!F47),"")</f>
        <v/>
      </c>
      <c r="G16" s="21" t="str">
        <f>IF(ISNUMBER(Expected!G47),IF(Expected!G47=0,"",((Data!G5-Expected!G47)^2)/Expected!G47),"")</f>
        <v/>
      </c>
      <c r="H16" s="21" t="str">
        <f>IF(ISNUMBER(Expected!H47),IF(Expected!H47=0,"",((Data!H5-Expected!H47)^2)/Expected!H47),"")</f>
        <v/>
      </c>
      <c r="I16" s="21" t="str">
        <f>IF(ISNUMBER(Expected!I47),IF(Expected!I47=0,"",((Data!I5-Expected!I47)^2)/Expected!I47),"")</f>
        <v/>
      </c>
      <c r="J16" s="21" t="str">
        <f>IF(ISNUMBER(Expected!J47),IF(Expected!J47=0,"",((Data!J5-Expected!J47)^2)/Expected!J47),"")</f>
        <v/>
      </c>
      <c r="K16" s="21" t="str">
        <f>IF(ISNUMBER(Expected!K47),IF(Expected!K47=0,"",((Data!K5-Expected!K47)^2)/Expected!K47),"")</f>
        <v/>
      </c>
      <c r="L16" s="21" t="str">
        <f>IF(ISNUMBER(Expected!L47),IF(Expected!L47=0,"",((Data!L5-Expected!L47)^2)/Expected!L47),"")</f>
        <v/>
      </c>
      <c r="M16" s="21" t="str">
        <f>IF(ISNUMBER(Expected!M47),IF(Expected!M47=0,"",((Data!M5-Expected!M47)^2)/Expected!M47),"")</f>
        <v/>
      </c>
      <c r="N16" s="21" t="str">
        <f>IF(ISNUMBER(Expected!N47),IF(Expected!N47=0,"",((Data!N5-Expected!N47)^2)/Expected!N47),"")</f>
        <v/>
      </c>
      <c r="O16" s="21" t="str">
        <f>IF(ISNUMBER(Expected!O47),IF(Expected!O47=0,"",((Data!O5-Expected!O47)^2)/Expected!O47),"")</f>
        <v/>
      </c>
      <c r="P16" s="21" t="str">
        <f>IF(ISNUMBER(Expected!P47),IF(Expected!P47=0,"",((Data!P5-Expected!P47)^2)/Expected!P47),"")</f>
        <v/>
      </c>
      <c r="Q16" s="21" t="str">
        <f>IF(ISNUMBER(Expected!Q47),IF(Expected!Q47=0,"",((Data!Q5-Expected!Q47)^2)/Expected!Q47),"")</f>
        <v/>
      </c>
      <c r="R16" s="21" t="str">
        <f>IF(ISNUMBER(Expected!R47),IF(Expected!R47=0,"",((Data!R5-Expected!R47)^2)/Expected!R47),"")</f>
        <v/>
      </c>
      <c r="S16" s="21" t="str">
        <f>IF(ISNUMBER(Expected!S47),IF(Expected!S47=0,"",((Data!S5-Expected!S47)^2)/Expected!S47),"")</f>
        <v/>
      </c>
      <c r="T16" s="21" t="str">
        <f>IF(ISNUMBER(Expected!T47),IF(Expected!T47=0,"",((Data!T5-Expected!T47)^2)/Expected!T47),"")</f>
        <v/>
      </c>
      <c r="U16" s="21" t="str">
        <f>IF(ISNUMBER(Expected!U47),IF(Expected!U47=0,"",((Data!U5-Expected!U47)^2)/Expected!U47),"")</f>
        <v/>
      </c>
      <c r="V16" s="21" t="str">
        <f>IF(ISNUMBER(Expected!V47),IF(Expected!V47=0,"",((Data!V5-Expected!V47)^2)/Expected!V47),"")</f>
        <v/>
      </c>
      <c r="W16" s="21" t="str">
        <f>IF(ISNUMBER(Expected!W47),IF(Expected!W47=0,"",((Data!W5-Expected!W47)^2)/Expected!W47),"")</f>
        <v/>
      </c>
      <c r="X16" s="21" t="str">
        <f>IF(ISNUMBER(Expected!X47),IF(Expected!X47=0,"",((Data!X5-Expected!X47)^2)/Expected!X47),"")</f>
        <v/>
      </c>
      <c r="Y16" s="21" t="str">
        <f>IF(ISNUMBER(Expected!Y47),IF(Expected!Y47=0,"",((Data!Y5-Expected!Y47)^2)/Expected!Y47),"")</f>
        <v/>
      </c>
      <c r="Z16" s="21" t="str">
        <f>IF(ISNUMBER(Expected!Z47),IF(Expected!Z47=0,"",((Data!Z5-Expected!Z47)^2)/Expected!Z47),"")</f>
        <v/>
      </c>
      <c r="AA16" s="21" t="str">
        <f>IF(ISNUMBER(Expected!AA47),IF(Expected!AA47=0,"",((Data!AA5-Expected!AA47)^2)/Expected!AA47),"")</f>
        <v/>
      </c>
      <c r="AB16" s="21" t="str">
        <f>IF(ISNUMBER(Expected!AB47),IF(Expected!AB47=0,"",((Data!AB5-Expected!AB47)^2)/Expected!AB47),"")</f>
        <v/>
      </c>
      <c r="AC16" s="21" t="str">
        <f>IF(ISNUMBER(Expected!AC47),IF(Expected!AC47=0,"",((Data!AC5-Expected!AC47)^2)/Expected!AC47),"")</f>
        <v/>
      </c>
    </row>
    <row r="17" spans="1:29">
      <c r="A17" s="20" t="str">
        <f>IF(ISBLANK(Data!A6),"",Data!A6)</f>
        <v/>
      </c>
      <c r="B17" s="21" t="str">
        <f>IF(ISNUMBER(Expected!B48),IF(Expected!B48=0,"",((Data!B6-Expected!B48)^2)/Expected!B48),"")</f>
        <v/>
      </c>
      <c r="C17" s="21" t="str">
        <f>IF(ISNUMBER(Expected!C48),IF(Expected!C48=0,"",((Data!C6-Expected!C48)^2)/Expected!C48),"")</f>
        <v/>
      </c>
      <c r="D17" s="21" t="str">
        <f>IF(ISNUMBER(Expected!D48),IF(Expected!D48=0,"",((Data!D6-Expected!D48)^2)/Expected!D48),"")</f>
        <v/>
      </c>
      <c r="E17" s="21" t="str">
        <f>IF(ISNUMBER(Expected!E48),IF(Expected!E48=0,"",((Data!E6-Expected!E48)^2)/Expected!E48),"")</f>
        <v/>
      </c>
      <c r="F17" s="21" t="str">
        <f>IF(ISNUMBER(Expected!F48),IF(Expected!F48=0,"",((Data!F6-Expected!F48)^2)/Expected!F48),"")</f>
        <v/>
      </c>
      <c r="G17" s="21" t="str">
        <f>IF(ISNUMBER(Expected!G48),IF(Expected!G48=0,"",((Data!G6-Expected!G48)^2)/Expected!G48),"")</f>
        <v/>
      </c>
      <c r="H17" s="21" t="str">
        <f>IF(ISNUMBER(Expected!H48),IF(Expected!H48=0,"",((Data!H6-Expected!H48)^2)/Expected!H48),"")</f>
        <v/>
      </c>
      <c r="I17" s="21" t="str">
        <f>IF(ISNUMBER(Expected!I48),IF(Expected!I48=0,"",((Data!I6-Expected!I48)^2)/Expected!I48),"")</f>
        <v/>
      </c>
      <c r="J17" s="21" t="str">
        <f>IF(ISNUMBER(Expected!J48),IF(Expected!J48=0,"",((Data!J6-Expected!J48)^2)/Expected!J48),"")</f>
        <v/>
      </c>
      <c r="K17" s="21" t="str">
        <f>IF(ISNUMBER(Expected!K48),IF(Expected!K48=0,"",((Data!K6-Expected!K48)^2)/Expected!K48),"")</f>
        <v/>
      </c>
      <c r="L17" s="21" t="str">
        <f>IF(ISNUMBER(Expected!L48),IF(Expected!L48=0,"",((Data!L6-Expected!L48)^2)/Expected!L48),"")</f>
        <v/>
      </c>
      <c r="M17" s="21" t="str">
        <f>IF(ISNUMBER(Expected!M48),IF(Expected!M48=0,"",((Data!M6-Expected!M48)^2)/Expected!M48),"")</f>
        <v/>
      </c>
      <c r="N17" s="21" t="str">
        <f>IF(ISNUMBER(Expected!N48),IF(Expected!N48=0,"",((Data!N6-Expected!N48)^2)/Expected!N48),"")</f>
        <v/>
      </c>
      <c r="O17" s="21" t="str">
        <f>IF(ISNUMBER(Expected!O48),IF(Expected!O48=0,"",((Data!O6-Expected!O48)^2)/Expected!O48),"")</f>
        <v/>
      </c>
      <c r="P17" s="21" t="str">
        <f>IF(ISNUMBER(Expected!P48),IF(Expected!P48=0,"",((Data!P6-Expected!P48)^2)/Expected!P48),"")</f>
        <v/>
      </c>
      <c r="Q17" s="21" t="str">
        <f>IF(ISNUMBER(Expected!Q48),IF(Expected!Q48=0,"",((Data!Q6-Expected!Q48)^2)/Expected!Q48),"")</f>
        <v/>
      </c>
      <c r="R17" s="21" t="str">
        <f>IF(ISNUMBER(Expected!R48),IF(Expected!R48=0,"",((Data!R6-Expected!R48)^2)/Expected!R48),"")</f>
        <v/>
      </c>
      <c r="S17" s="21" t="str">
        <f>IF(ISNUMBER(Expected!S48),IF(Expected!S48=0,"",((Data!S6-Expected!S48)^2)/Expected!S48),"")</f>
        <v/>
      </c>
      <c r="T17" s="21" t="str">
        <f>IF(ISNUMBER(Expected!T48),IF(Expected!T48=0,"",((Data!T6-Expected!T48)^2)/Expected!T48),"")</f>
        <v/>
      </c>
      <c r="U17" s="21" t="str">
        <f>IF(ISNUMBER(Expected!U48),IF(Expected!U48=0,"",((Data!U6-Expected!U48)^2)/Expected!U48),"")</f>
        <v/>
      </c>
      <c r="V17" s="21" t="str">
        <f>IF(ISNUMBER(Expected!V48),IF(Expected!V48=0,"",((Data!V6-Expected!V48)^2)/Expected!V48),"")</f>
        <v/>
      </c>
      <c r="W17" s="21" t="str">
        <f>IF(ISNUMBER(Expected!W48),IF(Expected!W48=0,"",((Data!W6-Expected!W48)^2)/Expected!W48),"")</f>
        <v/>
      </c>
      <c r="X17" s="21" t="str">
        <f>IF(ISNUMBER(Expected!X48),IF(Expected!X48=0,"",((Data!X6-Expected!X48)^2)/Expected!X48),"")</f>
        <v/>
      </c>
      <c r="Y17" s="21" t="str">
        <f>IF(ISNUMBER(Expected!Y48),IF(Expected!Y48=0,"",((Data!Y6-Expected!Y48)^2)/Expected!Y48),"")</f>
        <v/>
      </c>
      <c r="Z17" s="21" t="str">
        <f>IF(ISNUMBER(Expected!Z48),IF(Expected!Z48=0,"",((Data!Z6-Expected!Z48)^2)/Expected!Z48),"")</f>
        <v/>
      </c>
      <c r="AA17" s="21" t="str">
        <f>IF(ISNUMBER(Expected!AA48),IF(Expected!AA48=0,"",((Data!AA6-Expected!AA48)^2)/Expected!AA48),"")</f>
        <v/>
      </c>
      <c r="AB17" s="21" t="str">
        <f>IF(ISNUMBER(Expected!AB48),IF(Expected!AB48=0,"",((Data!AB6-Expected!AB48)^2)/Expected!AB48),"")</f>
        <v/>
      </c>
      <c r="AC17" s="21" t="str">
        <f>IF(ISNUMBER(Expected!AC48),IF(Expected!AC48=0,"",((Data!AC6-Expected!AC48)^2)/Expected!AC48),"")</f>
        <v/>
      </c>
    </row>
    <row r="18" spans="1:29">
      <c r="A18" s="20" t="str">
        <f>IF(ISBLANK(Data!A7),"",Data!A7)</f>
        <v/>
      </c>
      <c r="B18" s="21" t="str">
        <f>IF(ISNUMBER(Expected!B49),IF(Expected!B49=0,"",((Data!B7-Expected!B49)^2)/Expected!B49),"")</f>
        <v/>
      </c>
      <c r="C18" s="21" t="str">
        <f>IF(ISNUMBER(Expected!C49),IF(Expected!C49=0,"",((Data!C7-Expected!C49)^2)/Expected!C49),"")</f>
        <v/>
      </c>
      <c r="D18" s="21" t="str">
        <f>IF(ISNUMBER(Expected!D49),IF(Expected!D49=0,"",((Data!D7-Expected!D49)^2)/Expected!D49),"")</f>
        <v/>
      </c>
      <c r="E18" s="21" t="str">
        <f>IF(ISNUMBER(Expected!E49),IF(Expected!E49=0,"",((Data!E7-Expected!E49)^2)/Expected!E49),"")</f>
        <v/>
      </c>
      <c r="F18" s="21" t="str">
        <f>IF(ISNUMBER(Expected!F49),IF(Expected!F49=0,"",((Data!F7-Expected!F49)^2)/Expected!F49),"")</f>
        <v/>
      </c>
      <c r="G18" s="21" t="str">
        <f>IF(ISNUMBER(Expected!G49),IF(Expected!G49=0,"",((Data!G7-Expected!G49)^2)/Expected!G49),"")</f>
        <v/>
      </c>
      <c r="H18" s="21" t="str">
        <f>IF(ISNUMBER(Expected!H49),IF(Expected!H49=0,"",((Data!H7-Expected!H49)^2)/Expected!H49),"")</f>
        <v/>
      </c>
      <c r="I18" s="21" t="str">
        <f>IF(ISNUMBER(Expected!I49),IF(Expected!I49=0,"",((Data!I7-Expected!I49)^2)/Expected!I49),"")</f>
        <v/>
      </c>
      <c r="J18" s="21" t="str">
        <f>IF(ISNUMBER(Expected!J49),IF(Expected!J49=0,"",((Data!J7-Expected!J49)^2)/Expected!J49),"")</f>
        <v/>
      </c>
      <c r="K18" s="21" t="str">
        <f>IF(ISNUMBER(Expected!K49),IF(Expected!K49=0,"",((Data!K7-Expected!K49)^2)/Expected!K49),"")</f>
        <v/>
      </c>
      <c r="L18" s="21" t="str">
        <f>IF(ISNUMBER(Expected!L49),IF(Expected!L49=0,"",((Data!L7-Expected!L49)^2)/Expected!L49),"")</f>
        <v/>
      </c>
      <c r="M18" s="21" t="str">
        <f>IF(ISNUMBER(Expected!M49),IF(Expected!M49=0,"",((Data!M7-Expected!M49)^2)/Expected!M49),"")</f>
        <v/>
      </c>
      <c r="N18" s="21" t="str">
        <f>IF(ISNUMBER(Expected!N49),IF(Expected!N49=0,"",((Data!N7-Expected!N49)^2)/Expected!N49),"")</f>
        <v/>
      </c>
      <c r="O18" s="21" t="str">
        <f>IF(ISNUMBER(Expected!O49),IF(Expected!O49=0,"",((Data!O7-Expected!O49)^2)/Expected!O49),"")</f>
        <v/>
      </c>
      <c r="P18" s="21" t="str">
        <f>IF(ISNUMBER(Expected!P49),IF(Expected!P49=0,"",((Data!P7-Expected!P49)^2)/Expected!P49),"")</f>
        <v/>
      </c>
      <c r="Q18" s="21" t="str">
        <f>IF(ISNUMBER(Expected!Q49),IF(Expected!Q49=0,"",((Data!Q7-Expected!Q49)^2)/Expected!Q49),"")</f>
        <v/>
      </c>
      <c r="R18" s="21" t="str">
        <f>IF(ISNUMBER(Expected!R49),IF(Expected!R49=0,"",((Data!R7-Expected!R49)^2)/Expected!R49),"")</f>
        <v/>
      </c>
      <c r="S18" s="21" t="str">
        <f>IF(ISNUMBER(Expected!S49),IF(Expected!S49=0,"",((Data!S7-Expected!S49)^2)/Expected!S49),"")</f>
        <v/>
      </c>
      <c r="T18" s="21" t="str">
        <f>IF(ISNUMBER(Expected!T49),IF(Expected!T49=0,"",((Data!T7-Expected!T49)^2)/Expected!T49),"")</f>
        <v/>
      </c>
      <c r="U18" s="21" t="str">
        <f>IF(ISNUMBER(Expected!U49),IF(Expected!U49=0,"",((Data!U7-Expected!U49)^2)/Expected!U49),"")</f>
        <v/>
      </c>
      <c r="V18" s="21" t="str">
        <f>IF(ISNUMBER(Expected!V49),IF(Expected!V49=0,"",((Data!V7-Expected!V49)^2)/Expected!V49),"")</f>
        <v/>
      </c>
      <c r="W18" s="21" t="str">
        <f>IF(ISNUMBER(Expected!W49),IF(Expected!W49=0,"",((Data!W7-Expected!W49)^2)/Expected!W49),"")</f>
        <v/>
      </c>
      <c r="X18" s="21" t="str">
        <f>IF(ISNUMBER(Expected!X49),IF(Expected!X49=0,"",((Data!X7-Expected!X49)^2)/Expected!X49),"")</f>
        <v/>
      </c>
      <c r="Y18" s="21" t="str">
        <f>IF(ISNUMBER(Expected!Y49),IF(Expected!Y49=0,"",((Data!Y7-Expected!Y49)^2)/Expected!Y49),"")</f>
        <v/>
      </c>
      <c r="Z18" s="21" t="str">
        <f>IF(ISNUMBER(Expected!Z49),IF(Expected!Z49=0,"",((Data!Z7-Expected!Z49)^2)/Expected!Z49),"")</f>
        <v/>
      </c>
      <c r="AA18" s="21" t="str">
        <f>IF(ISNUMBER(Expected!AA49),IF(Expected!AA49=0,"",((Data!AA7-Expected!AA49)^2)/Expected!AA49),"")</f>
        <v/>
      </c>
      <c r="AB18" s="21" t="str">
        <f>IF(ISNUMBER(Expected!AB49),IF(Expected!AB49=0,"",((Data!AB7-Expected!AB49)^2)/Expected!AB49),"")</f>
        <v/>
      </c>
      <c r="AC18" s="21" t="str">
        <f>IF(ISNUMBER(Expected!AC49),IF(Expected!AC49=0,"",((Data!AC7-Expected!AC49)^2)/Expected!AC49),"")</f>
        <v/>
      </c>
    </row>
    <row r="19" spans="1:29">
      <c r="A19" s="20" t="str">
        <f>IF(ISBLANK(Data!A8),"",Data!A8)</f>
        <v/>
      </c>
      <c r="B19" s="21" t="str">
        <f>IF(ISNUMBER(Expected!B50),IF(Expected!B50=0,"",((Data!B8-Expected!B50)^2)/Expected!B50),"")</f>
        <v/>
      </c>
      <c r="C19" s="21" t="str">
        <f>IF(ISNUMBER(Expected!C50),IF(Expected!C50=0,"",((Data!C8-Expected!C50)^2)/Expected!C50),"")</f>
        <v/>
      </c>
      <c r="D19" s="21" t="str">
        <f>IF(ISNUMBER(Expected!D50),IF(Expected!D50=0,"",((Data!D8-Expected!D50)^2)/Expected!D50),"")</f>
        <v/>
      </c>
      <c r="E19" s="21" t="str">
        <f>IF(ISNUMBER(Expected!E50),IF(Expected!E50=0,"",((Data!E8-Expected!E50)^2)/Expected!E50),"")</f>
        <v/>
      </c>
      <c r="F19" s="21" t="str">
        <f>IF(ISNUMBER(Expected!F50),IF(Expected!F50=0,"",((Data!F8-Expected!F50)^2)/Expected!F50),"")</f>
        <v/>
      </c>
      <c r="G19" s="21" t="str">
        <f>IF(ISNUMBER(Expected!G50),IF(Expected!G50=0,"",((Data!G8-Expected!G50)^2)/Expected!G50),"")</f>
        <v/>
      </c>
      <c r="H19" s="21" t="str">
        <f>IF(ISNUMBER(Expected!H50),IF(Expected!H50=0,"",((Data!H8-Expected!H50)^2)/Expected!H50),"")</f>
        <v/>
      </c>
      <c r="I19" s="21" t="str">
        <f>IF(ISNUMBER(Expected!I50),IF(Expected!I50=0,"",((Data!I8-Expected!I50)^2)/Expected!I50),"")</f>
        <v/>
      </c>
      <c r="J19" s="21" t="str">
        <f>IF(ISNUMBER(Expected!J50),IF(Expected!J50=0,"",((Data!J8-Expected!J50)^2)/Expected!J50),"")</f>
        <v/>
      </c>
      <c r="K19" s="21" t="str">
        <f>IF(ISNUMBER(Expected!K50),IF(Expected!K50=0,"",((Data!K8-Expected!K50)^2)/Expected!K50),"")</f>
        <v/>
      </c>
      <c r="L19" s="21" t="str">
        <f>IF(ISNUMBER(Expected!L50),IF(Expected!L50=0,"",((Data!L8-Expected!L50)^2)/Expected!L50),"")</f>
        <v/>
      </c>
      <c r="M19" s="21" t="str">
        <f>IF(ISNUMBER(Expected!M50),IF(Expected!M50=0,"",((Data!M8-Expected!M50)^2)/Expected!M50),"")</f>
        <v/>
      </c>
      <c r="N19" s="21" t="str">
        <f>IF(ISNUMBER(Expected!N50),IF(Expected!N50=0,"",((Data!N8-Expected!N50)^2)/Expected!N50),"")</f>
        <v/>
      </c>
      <c r="O19" s="21" t="str">
        <f>IF(ISNUMBER(Expected!O50),IF(Expected!O50=0,"",((Data!O8-Expected!O50)^2)/Expected!O50),"")</f>
        <v/>
      </c>
      <c r="P19" s="21" t="str">
        <f>IF(ISNUMBER(Expected!P50),IF(Expected!P50=0,"",((Data!P8-Expected!P50)^2)/Expected!P50),"")</f>
        <v/>
      </c>
      <c r="Q19" s="21" t="str">
        <f>IF(ISNUMBER(Expected!Q50),IF(Expected!Q50=0,"",((Data!Q8-Expected!Q50)^2)/Expected!Q50),"")</f>
        <v/>
      </c>
      <c r="R19" s="21" t="str">
        <f>IF(ISNUMBER(Expected!R50),IF(Expected!R50=0,"",((Data!R8-Expected!R50)^2)/Expected!R50),"")</f>
        <v/>
      </c>
      <c r="S19" s="21" t="str">
        <f>IF(ISNUMBER(Expected!S50),IF(Expected!S50=0,"",((Data!S8-Expected!S50)^2)/Expected!S50),"")</f>
        <v/>
      </c>
      <c r="T19" s="21" t="str">
        <f>IF(ISNUMBER(Expected!T50),IF(Expected!T50=0,"",((Data!T8-Expected!T50)^2)/Expected!T50),"")</f>
        <v/>
      </c>
      <c r="U19" s="21" t="str">
        <f>IF(ISNUMBER(Expected!U50),IF(Expected!U50=0,"",((Data!U8-Expected!U50)^2)/Expected!U50),"")</f>
        <v/>
      </c>
      <c r="V19" s="21" t="str">
        <f>IF(ISNUMBER(Expected!V50),IF(Expected!V50=0,"",((Data!V8-Expected!V50)^2)/Expected!V50),"")</f>
        <v/>
      </c>
      <c r="W19" s="21" t="str">
        <f>IF(ISNUMBER(Expected!W50),IF(Expected!W50=0,"",((Data!W8-Expected!W50)^2)/Expected!W50),"")</f>
        <v/>
      </c>
      <c r="X19" s="21" t="str">
        <f>IF(ISNUMBER(Expected!X50),IF(Expected!X50=0,"",((Data!X8-Expected!X50)^2)/Expected!X50),"")</f>
        <v/>
      </c>
      <c r="Y19" s="21" t="str">
        <f>IF(ISNUMBER(Expected!Y50),IF(Expected!Y50=0,"",((Data!Y8-Expected!Y50)^2)/Expected!Y50),"")</f>
        <v/>
      </c>
      <c r="Z19" s="21" t="str">
        <f>IF(ISNUMBER(Expected!Z50),IF(Expected!Z50=0,"",((Data!Z8-Expected!Z50)^2)/Expected!Z50),"")</f>
        <v/>
      </c>
      <c r="AA19" s="21" t="str">
        <f>IF(ISNUMBER(Expected!AA50),IF(Expected!AA50=0,"",((Data!AA8-Expected!AA50)^2)/Expected!AA50),"")</f>
        <v/>
      </c>
      <c r="AB19" s="21" t="str">
        <f>IF(ISNUMBER(Expected!AB50),IF(Expected!AB50=0,"",((Data!AB8-Expected!AB50)^2)/Expected!AB50),"")</f>
        <v/>
      </c>
      <c r="AC19" s="21" t="str">
        <f>IF(ISNUMBER(Expected!AC50),IF(Expected!AC50=0,"",((Data!AC8-Expected!AC50)^2)/Expected!AC50),"")</f>
        <v/>
      </c>
    </row>
    <row r="20" spans="1:29">
      <c r="A20" s="20" t="str">
        <f>IF(ISBLANK(Data!A9),"",Data!A9)</f>
        <v/>
      </c>
      <c r="B20" s="21" t="str">
        <f>IF(ISNUMBER(Expected!B51),IF(Expected!B51=0,"",((Data!B9-Expected!B51)^2)/Expected!B51),"")</f>
        <v/>
      </c>
      <c r="C20" s="21" t="str">
        <f>IF(ISNUMBER(Expected!C51),IF(Expected!C51=0,"",((Data!C9-Expected!C51)^2)/Expected!C51),"")</f>
        <v/>
      </c>
      <c r="D20" s="21" t="str">
        <f>IF(ISNUMBER(Expected!D51),IF(Expected!D51=0,"",((Data!D9-Expected!D51)^2)/Expected!D51),"")</f>
        <v/>
      </c>
      <c r="E20" s="21" t="str">
        <f>IF(ISNUMBER(Expected!E51),IF(Expected!E51=0,"",((Data!E9-Expected!E51)^2)/Expected!E51),"")</f>
        <v/>
      </c>
      <c r="F20" s="21" t="str">
        <f>IF(ISNUMBER(Expected!F51),IF(Expected!F51=0,"",((Data!F9-Expected!F51)^2)/Expected!F51),"")</f>
        <v/>
      </c>
      <c r="G20" s="21" t="str">
        <f>IF(ISNUMBER(Expected!G51),IF(Expected!G51=0,"",((Data!G9-Expected!G51)^2)/Expected!G51),"")</f>
        <v/>
      </c>
      <c r="H20" s="21" t="str">
        <f>IF(ISNUMBER(Expected!H51),IF(Expected!H51=0,"",((Data!H9-Expected!H51)^2)/Expected!H51),"")</f>
        <v/>
      </c>
      <c r="I20" s="21" t="str">
        <f>IF(ISNUMBER(Expected!I51),IF(Expected!I51=0,"",((Data!I9-Expected!I51)^2)/Expected!I51),"")</f>
        <v/>
      </c>
      <c r="J20" s="21" t="str">
        <f>IF(ISNUMBER(Expected!J51),IF(Expected!J51=0,"",((Data!J9-Expected!J51)^2)/Expected!J51),"")</f>
        <v/>
      </c>
      <c r="K20" s="21" t="str">
        <f>IF(ISNUMBER(Expected!K51),IF(Expected!K51=0,"",((Data!K9-Expected!K51)^2)/Expected!K51),"")</f>
        <v/>
      </c>
      <c r="L20" s="21" t="str">
        <f>IF(ISNUMBER(Expected!L51),IF(Expected!L51=0,"",((Data!L9-Expected!L51)^2)/Expected!L51),"")</f>
        <v/>
      </c>
      <c r="M20" s="21" t="str">
        <f>IF(ISNUMBER(Expected!M51),IF(Expected!M51=0,"",((Data!M9-Expected!M51)^2)/Expected!M51),"")</f>
        <v/>
      </c>
      <c r="N20" s="21" t="str">
        <f>IF(ISNUMBER(Expected!N51),IF(Expected!N51=0,"",((Data!N9-Expected!N51)^2)/Expected!N51),"")</f>
        <v/>
      </c>
      <c r="O20" s="21" t="str">
        <f>IF(ISNUMBER(Expected!O51),IF(Expected!O51=0,"",((Data!O9-Expected!O51)^2)/Expected!O51),"")</f>
        <v/>
      </c>
      <c r="P20" s="21" t="str">
        <f>IF(ISNUMBER(Expected!P51),IF(Expected!P51=0,"",((Data!P9-Expected!P51)^2)/Expected!P51),"")</f>
        <v/>
      </c>
      <c r="Q20" s="21" t="str">
        <f>IF(ISNUMBER(Expected!Q51),IF(Expected!Q51=0,"",((Data!Q9-Expected!Q51)^2)/Expected!Q51),"")</f>
        <v/>
      </c>
      <c r="R20" s="21" t="str">
        <f>IF(ISNUMBER(Expected!R51),IF(Expected!R51=0,"",((Data!R9-Expected!R51)^2)/Expected!R51),"")</f>
        <v/>
      </c>
      <c r="S20" s="21" t="str">
        <f>IF(ISNUMBER(Expected!S51),IF(Expected!S51=0,"",((Data!S9-Expected!S51)^2)/Expected!S51),"")</f>
        <v/>
      </c>
      <c r="T20" s="21" t="str">
        <f>IF(ISNUMBER(Expected!T51),IF(Expected!T51=0,"",((Data!T9-Expected!T51)^2)/Expected!T51),"")</f>
        <v/>
      </c>
      <c r="U20" s="21" t="str">
        <f>IF(ISNUMBER(Expected!U51),IF(Expected!U51=0,"",((Data!U9-Expected!U51)^2)/Expected!U51),"")</f>
        <v/>
      </c>
      <c r="V20" s="21" t="str">
        <f>IF(ISNUMBER(Expected!V51),IF(Expected!V51=0,"",((Data!V9-Expected!V51)^2)/Expected!V51),"")</f>
        <v/>
      </c>
      <c r="W20" s="21" t="str">
        <f>IF(ISNUMBER(Expected!W51),IF(Expected!W51=0,"",((Data!W9-Expected!W51)^2)/Expected!W51),"")</f>
        <v/>
      </c>
      <c r="X20" s="21" t="str">
        <f>IF(ISNUMBER(Expected!X51),IF(Expected!X51=0,"",((Data!X9-Expected!X51)^2)/Expected!X51),"")</f>
        <v/>
      </c>
      <c r="Y20" s="21" t="str">
        <f>IF(ISNUMBER(Expected!Y51),IF(Expected!Y51=0,"",((Data!Y9-Expected!Y51)^2)/Expected!Y51),"")</f>
        <v/>
      </c>
      <c r="Z20" s="21" t="str">
        <f>IF(ISNUMBER(Expected!Z51),IF(Expected!Z51=0,"",((Data!Z9-Expected!Z51)^2)/Expected!Z51),"")</f>
        <v/>
      </c>
      <c r="AA20" s="21" t="str">
        <f>IF(ISNUMBER(Expected!AA51),IF(Expected!AA51=0,"",((Data!AA9-Expected!AA51)^2)/Expected!AA51),"")</f>
        <v/>
      </c>
      <c r="AB20" s="21" t="str">
        <f>IF(ISNUMBER(Expected!AB51),IF(Expected!AB51=0,"",((Data!AB9-Expected!AB51)^2)/Expected!AB51),"")</f>
        <v/>
      </c>
      <c r="AC20" s="21" t="str">
        <f>IF(ISNUMBER(Expected!AC51),IF(Expected!AC51=0,"",((Data!AC9-Expected!AC51)^2)/Expected!AC51),"")</f>
        <v/>
      </c>
    </row>
    <row r="21" spans="1:29">
      <c r="A21" s="20" t="str">
        <f>IF(ISBLANK(Data!A10),"",Data!A10)</f>
        <v/>
      </c>
      <c r="B21" s="21" t="str">
        <f>IF(ISNUMBER(Expected!B52),IF(Expected!B52=0,"",((Data!B10-Expected!B52)^2)/Expected!B52),"")</f>
        <v/>
      </c>
      <c r="C21" s="21" t="str">
        <f>IF(ISNUMBER(Expected!C52),IF(Expected!C52=0,"",((Data!C10-Expected!C52)^2)/Expected!C52),"")</f>
        <v/>
      </c>
      <c r="D21" s="21" t="str">
        <f>IF(ISNUMBER(Expected!D52),IF(Expected!D52=0,"",((Data!D10-Expected!D52)^2)/Expected!D52),"")</f>
        <v/>
      </c>
      <c r="E21" s="21" t="str">
        <f>IF(ISNUMBER(Expected!E52),IF(Expected!E52=0,"",((Data!E10-Expected!E52)^2)/Expected!E52),"")</f>
        <v/>
      </c>
      <c r="F21" s="21" t="str">
        <f>IF(ISNUMBER(Expected!F52),IF(Expected!F52=0,"",((Data!F10-Expected!F52)^2)/Expected!F52),"")</f>
        <v/>
      </c>
      <c r="G21" s="21" t="str">
        <f>IF(ISNUMBER(Expected!G52),IF(Expected!G52=0,"",((Data!G10-Expected!G52)^2)/Expected!G52),"")</f>
        <v/>
      </c>
      <c r="H21" s="21" t="str">
        <f>IF(ISNUMBER(Expected!H52),IF(Expected!H52=0,"",((Data!H10-Expected!H52)^2)/Expected!H52),"")</f>
        <v/>
      </c>
      <c r="I21" s="21" t="str">
        <f>IF(ISNUMBER(Expected!I52),IF(Expected!I52=0,"",((Data!I10-Expected!I52)^2)/Expected!I52),"")</f>
        <v/>
      </c>
      <c r="J21" s="21" t="str">
        <f>IF(ISNUMBER(Expected!J52),IF(Expected!J52=0,"",((Data!J10-Expected!J52)^2)/Expected!J52),"")</f>
        <v/>
      </c>
      <c r="K21" s="21" t="str">
        <f>IF(ISNUMBER(Expected!K52),IF(Expected!K52=0,"",((Data!K10-Expected!K52)^2)/Expected!K52),"")</f>
        <v/>
      </c>
      <c r="L21" s="21" t="str">
        <f>IF(ISNUMBER(Expected!L52),IF(Expected!L52=0,"",((Data!L10-Expected!L52)^2)/Expected!L52),"")</f>
        <v/>
      </c>
      <c r="M21" s="21" t="str">
        <f>IF(ISNUMBER(Expected!M52),IF(Expected!M52=0,"",((Data!M10-Expected!M52)^2)/Expected!M52),"")</f>
        <v/>
      </c>
      <c r="N21" s="21" t="str">
        <f>IF(ISNUMBER(Expected!N52),IF(Expected!N52=0,"",((Data!N10-Expected!N52)^2)/Expected!N52),"")</f>
        <v/>
      </c>
      <c r="O21" s="21" t="str">
        <f>IF(ISNUMBER(Expected!O52),IF(Expected!O52=0,"",((Data!O10-Expected!O52)^2)/Expected!O52),"")</f>
        <v/>
      </c>
      <c r="P21" s="21" t="str">
        <f>IF(ISNUMBER(Expected!P52),IF(Expected!P52=0,"",((Data!P10-Expected!P52)^2)/Expected!P52),"")</f>
        <v/>
      </c>
      <c r="Q21" s="21" t="str">
        <f>IF(ISNUMBER(Expected!Q52),IF(Expected!Q52=0,"",((Data!Q10-Expected!Q52)^2)/Expected!Q52),"")</f>
        <v/>
      </c>
      <c r="R21" s="21" t="str">
        <f>IF(ISNUMBER(Expected!R52),IF(Expected!R52=0,"",((Data!R10-Expected!R52)^2)/Expected!R52),"")</f>
        <v/>
      </c>
      <c r="S21" s="21" t="str">
        <f>IF(ISNUMBER(Expected!S52),IF(Expected!S52=0,"",((Data!S10-Expected!S52)^2)/Expected!S52),"")</f>
        <v/>
      </c>
      <c r="T21" s="21" t="str">
        <f>IF(ISNUMBER(Expected!T52),IF(Expected!T52=0,"",((Data!T10-Expected!T52)^2)/Expected!T52),"")</f>
        <v/>
      </c>
      <c r="U21" s="21" t="str">
        <f>IF(ISNUMBER(Expected!U52),IF(Expected!U52=0,"",((Data!U10-Expected!U52)^2)/Expected!U52),"")</f>
        <v/>
      </c>
      <c r="V21" s="21" t="str">
        <f>IF(ISNUMBER(Expected!V52),IF(Expected!V52=0,"",((Data!V10-Expected!V52)^2)/Expected!V52),"")</f>
        <v/>
      </c>
      <c r="W21" s="21" t="str">
        <f>IF(ISNUMBER(Expected!W52),IF(Expected!W52=0,"",((Data!W10-Expected!W52)^2)/Expected!W52),"")</f>
        <v/>
      </c>
      <c r="X21" s="21" t="str">
        <f>IF(ISNUMBER(Expected!X52),IF(Expected!X52=0,"",((Data!X10-Expected!X52)^2)/Expected!X52),"")</f>
        <v/>
      </c>
      <c r="Y21" s="21" t="str">
        <f>IF(ISNUMBER(Expected!Y52),IF(Expected!Y52=0,"",((Data!Y10-Expected!Y52)^2)/Expected!Y52),"")</f>
        <v/>
      </c>
      <c r="Z21" s="21" t="str">
        <f>IF(ISNUMBER(Expected!Z52),IF(Expected!Z52=0,"",((Data!Z10-Expected!Z52)^2)/Expected!Z52),"")</f>
        <v/>
      </c>
      <c r="AA21" s="21" t="str">
        <f>IF(ISNUMBER(Expected!AA52),IF(Expected!AA52=0,"",((Data!AA10-Expected!AA52)^2)/Expected!AA52),"")</f>
        <v/>
      </c>
      <c r="AB21" s="21" t="str">
        <f>IF(ISNUMBER(Expected!AB52),IF(Expected!AB52=0,"",((Data!AB10-Expected!AB52)^2)/Expected!AB52),"")</f>
        <v/>
      </c>
      <c r="AC21" s="21" t="str">
        <f>IF(ISNUMBER(Expected!AC52),IF(Expected!AC52=0,"",((Data!AC10-Expected!AC52)^2)/Expected!AC52),"")</f>
        <v/>
      </c>
    </row>
    <row r="22" spans="1:29">
      <c r="A22" s="20" t="str">
        <f>IF(ISBLANK(Data!A11),"",Data!A11)</f>
        <v/>
      </c>
      <c r="B22" s="21" t="str">
        <f>IF(ISNUMBER(Expected!B53),IF(Expected!B53=0,"",((Data!B11-Expected!B53)^2)/Expected!B53),"")</f>
        <v/>
      </c>
      <c r="C22" s="21" t="str">
        <f>IF(ISNUMBER(Expected!C53),IF(Expected!C53=0,"",((Data!C11-Expected!C53)^2)/Expected!C53),"")</f>
        <v/>
      </c>
      <c r="D22" s="21" t="str">
        <f>IF(ISNUMBER(Expected!D53),IF(Expected!D53=0,"",((Data!D11-Expected!D53)^2)/Expected!D53),"")</f>
        <v/>
      </c>
      <c r="E22" s="21" t="str">
        <f>IF(ISNUMBER(Expected!E53),IF(Expected!E53=0,"",((Data!E11-Expected!E53)^2)/Expected!E53),"")</f>
        <v/>
      </c>
      <c r="F22" s="21" t="str">
        <f>IF(ISNUMBER(Expected!F53),IF(Expected!F53=0,"",((Data!F11-Expected!F53)^2)/Expected!F53),"")</f>
        <v/>
      </c>
      <c r="G22" s="21" t="str">
        <f>IF(ISNUMBER(Expected!G53),IF(Expected!G53=0,"",((Data!G11-Expected!G53)^2)/Expected!G53),"")</f>
        <v/>
      </c>
      <c r="H22" s="21" t="str">
        <f>IF(ISNUMBER(Expected!H53),IF(Expected!H53=0,"",((Data!H11-Expected!H53)^2)/Expected!H53),"")</f>
        <v/>
      </c>
      <c r="I22" s="21" t="str">
        <f>IF(ISNUMBER(Expected!I53),IF(Expected!I53=0,"",((Data!I11-Expected!I53)^2)/Expected!I53),"")</f>
        <v/>
      </c>
      <c r="J22" s="21" t="str">
        <f>IF(ISNUMBER(Expected!J53),IF(Expected!J53=0,"",((Data!J11-Expected!J53)^2)/Expected!J53),"")</f>
        <v/>
      </c>
      <c r="K22" s="21" t="str">
        <f>IF(ISNUMBER(Expected!K53),IF(Expected!K53=0,"",((Data!K11-Expected!K53)^2)/Expected!K53),"")</f>
        <v/>
      </c>
      <c r="L22" s="21" t="str">
        <f>IF(ISNUMBER(Expected!L53),IF(Expected!L53=0,"",((Data!L11-Expected!L53)^2)/Expected!L53),"")</f>
        <v/>
      </c>
      <c r="M22" s="21" t="str">
        <f>IF(ISNUMBER(Expected!M53),IF(Expected!M53=0,"",((Data!M11-Expected!M53)^2)/Expected!M53),"")</f>
        <v/>
      </c>
      <c r="N22" s="21" t="str">
        <f>IF(ISNUMBER(Expected!N53),IF(Expected!N53=0,"",((Data!N11-Expected!N53)^2)/Expected!N53),"")</f>
        <v/>
      </c>
      <c r="O22" s="21" t="str">
        <f>IF(ISNUMBER(Expected!O53),IF(Expected!O53=0,"",((Data!O11-Expected!O53)^2)/Expected!O53),"")</f>
        <v/>
      </c>
      <c r="P22" s="21" t="str">
        <f>IF(ISNUMBER(Expected!P53),IF(Expected!P53=0,"",((Data!P11-Expected!P53)^2)/Expected!P53),"")</f>
        <v/>
      </c>
      <c r="Q22" s="21" t="str">
        <f>IF(ISNUMBER(Expected!Q53),IF(Expected!Q53=0,"",((Data!Q11-Expected!Q53)^2)/Expected!Q53),"")</f>
        <v/>
      </c>
      <c r="R22" s="21" t="str">
        <f>IF(ISNUMBER(Expected!R53),IF(Expected!R53=0,"",((Data!R11-Expected!R53)^2)/Expected!R53),"")</f>
        <v/>
      </c>
      <c r="S22" s="21" t="str">
        <f>IF(ISNUMBER(Expected!S53),IF(Expected!S53=0,"",((Data!S11-Expected!S53)^2)/Expected!S53),"")</f>
        <v/>
      </c>
      <c r="T22" s="21" t="str">
        <f>IF(ISNUMBER(Expected!T53),IF(Expected!T53=0,"",((Data!T11-Expected!T53)^2)/Expected!T53),"")</f>
        <v/>
      </c>
      <c r="U22" s="21" t="str">
        <f>IF(ISNUMBER(Expected!U53),IF(Expected!U53=0,"",((Data!U11-Expected!U53)^2)/Expected!U53),"")</f>
        <v/>
      </c>
      <c r="V22" s="21" t="str">
        <f>IF(ISNUMBER(Expected!V53),IF(Expected!V53=0,"",((Data!V11-Expected!V53)^2)/Expected!V53),"")</f>
        <v/>
      </c>
      <c r="W22" s="21" t="str">
        <f>IF(ISNUMBER(Expected!W53),IF(Expected!W53=0,"",((Data!W11-Expected!W53)^2)/Expected!W53),"")</f>
        <v/>
      </c>
      <c r="X22" s="21" t="str">
        <f>IF(ISNUMBER(Expected!X53),IF(Expected!X53=0,"",((Data!X11-Expected!X53)^2)/Expected!X53),"")</f>
        <v/>
      </c>
      <c r="Y22" s="21" t="str">
        <f>IF(ISNUMBER(Expected!Y53),IF(Expected!Y53=0,"",((Data!Y11-Expected!Y53)^2)/Expected!Y53),"")</f>
        <v/>
      </c>
      <c r="Z22" s="21" t="str">
        <f>IF(ISNUMBER(Expected!Z53),IF(Expected!Z53=0,"",((Data!Z11-Expected!Z53)^2)/Expected!Z53),"")</f>
        <v/>
      </c>
      <c r="AA22" s="21" t="str">
        <f>IF(ISNUMBER(Expected!AA53),IF(Expected!AA53=0,"",((Data!AA11-Expected!AA53)^2)/Expected!AA53),"")</f>
        <v/>
      </c>
      <c r="AB22" s="21" t="str">
        <f>IF(ISNUMBER(Expected!AB53),IF(Expected!AB53=0,"",((Data!AB11-Expected!AB53)^2)/Expected!AB53),"")</f>
        <v/>
      </c>
      <c r="AC22" s="21" t="str">
        <f>IF(ISNUMBER(Expected!AC53),IF(Expected!AC53=0,"",((Data!AC11-Expected!AC53)^2)/Expected!AC53),"")</f>
        <v/>
      </c>
    </row>
    <row r="23" spans="1:29">
      <c r="A23" s="20" t="str">
        <f>IF(ISBLANK(Data!A12),"",Data!A12)</f>
        <v/>
      </c>
      <c r="B23" s="21" t="str">
        <f>IF(ISNUMBER(Expected!B54),IF(Expected!B54=0,"",((Data!B12-Expected!B54)^2)/Expected!B54),"")</f>
        <v/>
      </c>
      <c r="C23" s="21" t="str">
        <f>IF(ISNUMBER(Expected!C54),IF(Expected!C54=0,"",((Data!C12-Expected!C54)^2)/Expected!C54),"")</f>
        <v/>
      </c>
      <c r="D23" s="21" t="str">
        <f>IF(ISNUMBER(Expected!D54),IF(Expected!D54=0,"",((Data!D12-Expected!D54)^2)/Expected!D54),"")</f>
        <v/>
      </c>
      <c r="E23" s="21" t="str">
        <f>IF(ISNUMBER(Expected!E54),IF(Expected!E54=0,"",((Data!E12-Expected!E54)^2)/Expected!E54),"")</f>
        <v/>
      </c>
      <c r="F23" s="21" t="str">
        <f>IF(ISNUMBER(Expected!F54),IF(Expected!F54=0,"",((Data!F12-Expected!F54)^2)/Expected!F54),"")</f>
        <v/>
      </c>
      <c r="G23" s="21" t="str">
        <f>IF(ISNUMBER(Expected!G54),IF(Expected!G54=0,"",((Data!G12-Expected!G54)^2)/Expected!G54),"")</f>
        <v/>
      </c>
      <c r="H23" s="21" t="str">
        <f>IF(ISNUMBER(Expected!H54),IF(Expected!H54=0,"",((Data!H12-Expected!H54)^2)/Expected!H54),"")</f>
        <v/>
      </c>
      <c r="I23" s="21" t="str">
        <f>IF(ISNUMBER(Expected!I54),IF(Expected!I54=0,"",((Data!I12-Expected!I54)^2)/Expected!I54),"")</f>
        <v/>
      </c>
      <c r="J23" s="21" t="str">
        <f>IF(ISNUMBER(Expected!J54),IF(Expected!J54=0,"",((Data!J12-Expected!J54)^2)/Expected!J54),"")</f>
        <v/>
      </c>
      <c r="K23" s="21" t="str">
        <f>IF(ISNUMBER(Expected!K54),IF(Expected!K54=0,"",((Data!K12-Expected!K54)^2)/Expected!K54),"")</f>
        <v/>
      </c>
      <c r="L23" s="21" t="str">
        <f>IF(ISNUMBER(Expected!L54),IF(Expected!L54=0,"",((Data!L12-Expected!L54)^2)/Expected!L54),"")</f>
        <v/>
      </c>
      <c r="M23" s="21" t="str">
        <f>IF(ISNUMBER(Expected!M54),IF(Expected!M54=0,"",((Data!M12-Expected!M54)^2)/Expected!M54),"")</f>
        <v/>
      </c>
      <c r="N23" s="21" t="str">
        <f>IF(ISNUMBER(Expected!N54),IF(Expected!N54=0,"",((Data!N12-Expected!N54)^2)/Expected!N54),"")</f>
        <v/>
      </c>
      <c r="O23" s="21" t="str">
        <f>IF(ISNUMBER(Expected!O54),IF(Expected!O54=0,"",((Data!O12-Expected!O54)^2)/Expected!O54),"")</f>
        <v/>
      </c>
      <c r="P23" s="21" t="str">
        <f>IF(ISNUMBER(Expected!P54),IF(Expected!P54=0,"",((Data!P12-Expected!P54)^2)/Expected!P54),"")</f>
        <v/>
      </c>
      <c r="Q23" s="21" t="str">
        <f>IF(ISNUMBER(Expected!Q54),IF(Expected!Q54=0,"",((Data!Q12-Expected!Q54)^2)/Expected!Q54),"")</f>
        <v/>
      </c>
      <c r="R23" s="21" t="str">
        <f>IF(ISNUMBER(Expected!R54),IF(Expected!R54=0,"",((Data!R12-Expected!R54)^2)/Expected!R54),"")</f>
        <v/>
      </c>
      <c r="S23" s="21" t="str">
        <f>IF(ISNUMBER(Expected!S54),IF(Expected!S54=0,"",((Data!S12-Expected!S54)^2)/Expected!S54),"")</f>
        <v/>
      </c>
      <c r="T23" s="21" t="str">
        <f>IF(ISNUMBER(Expected!T54),IF(Expected!T54=0,"",((Data!T12-Expected!T54)^2)/Expected!T54),"")</f>
        <v/>
      </c>
      <c r="U23" s="21" t="str">
        <f>IF(ISNUMBER(Expected!U54),IF(Expected!U54=0,"",((Data!U12-Expected!U54)^2)/Expected!U54),"")</f>
        <v/>
      </c>
      <c r="V23" s="21" t="str">
        <f>IF(ISNUMBER(Expected!V54),IF(Expected!V54=0,"",((Data!V12-Expected!V54)^2)/Expected!V54),"")</f>
        <v/>
      </c>
      <c r="W23" s="21" t="str">
        <f>IF(ISNUMBER(Expected!W54),IF(Expected!W54=0,"",((Data!W12-Expected!W54)^2)/Expected!W54),"")</f>
        <v/>
      </c>
      <c r="X23" s="21" t="str">
        <f>IF(ISNUMBER(Expected!X54),IF(Expected!X54=0,"",((Data!X12-Expected!X54)^2)/Expected!X54),"")</f>
        <v/>
      </c>
      <c r="Y23" s="21" t="str">
        <f>IF(ISNUMBER(Expected!Y54),IF(Expected!Y54=0,"",((Data!Y12-Expected!Y54)^2)/Expected!Y54),"")</f>
        <v/>
      </c>
      <c r="Z23" s="21" t="str">
        <f>IF(ISNUMBER(Expected!Z54),IF(Expected!Z54=0,"",((Data!Z12-Expected!Z54)^2)/Expected!Z54),"")</f>
        <v/>
      </c>
      <c r="AA23" s="21" t="str">
        <f>IF(ISNUMBER(Expected!AA54),IF(Expected!AA54=0,"",((Data!AA12-Expected!AA54)^2)/Expected!AA54),"")</f>
        <v/>
      </c>
      <c r="AB23" s="21" t="str">
        <f>IF(ISNUMBER(Expected!AB54),IF(Expected!AB54=0,"",((Data!AB12-Expected!AB54)^2)/Expected!AB54),"")</f>
        <v/>
      </c>
      <c r="AC23" s="21" t="str">
        <f>IF(ISNUMBER(Expected!AC54),IF(Expected!AC54=0,"",((Data!AC12-Expected!AC54)^2)/Expected!AC54),"")</f>
        <v/>
      </c>
    </row>
    <row r="24" spans="1:29">
      <c r="A24" s="20" t="str">
        <f>IF(ISBLANK(Data!A13),"",Data!A13)</f>
        <v/>
      </c>
      <c r="B24" s="21" t="str">
        <f>IF(ISNUMBER(Expected!B55),IF(Expected!B55=0,"",((Data!B13-Expected!B55)^2)/Expected!B55),"")</f>
        <v/>
      </c>
      <c r="C24" s="21" t="str">
        <f>IF(ISNUMBER(Expected!C55),IF(Expected!C55=0,"",((Data!C13-Expected!C55)^2)/Expected!C55),"")</f>
        <v/>
      </c>
      <c r="D24" s="21" t="str">
        <f>IF(ISNUMBER(Expected!D55),IF(Expected!D55=0,"",((Data!D13-Expected!D55)^2)/Expected!D55),"")</f>
        <v/>
      </c>
      <c r="E24" s="21" t="str">
        <f>IF(ISNUMBER(Expected!E55),IF(Expected!E55=0,"",((Data!E13-Expected!E55)^2)/Expected!E55),"")</f>
        <v/>
      </c>
      <c r="F24" s="21" t="str">
        <f>IF(ISNUMBER(Expected!F55),IF(Expected!F55=0,"",((Data!F13-Expected!F55)^2)/Expected!F55),"")</f>
        <v/>
      </c>
      <c r="G24" s="21" t="str">
        <f>IF(ISNUMBER(Expected!G55),IF(Expected!G55=0,"",((Data!G13-Expected!G55)^2)/Expected!G55),"")</f>
        <v/>
      </c>
      <c r="H24" s="21" t="str">
        <f>IF(ISNUMBER(Expected!H55),IF(Expected!H55=0,"",((Data!H13-Expected!H55)^2)/Expected!H55),"")</f>
        <v/>
      </c>
      <c r="I24" s="21" t="str">
        <f>IF(ISNUMBER(Expected!I55),IF(Expected!I55=0,"",((Data!I13-Expected!I55)^2)/Expected!I55),"")</f>
        <v/>
      </c>
      <c r="J24" s="21" t="str">
        <f>IF(ISNUMBER(Expected!J55),IF(Expected!J55=0,"",((Data!J13-Expected!J55)^2)/Expected!J55),"")</f>
        <v/>
      </c>
      <c r="K24" s="21" t="str">
        <f>IF(ISNUMBER(Expected!K55),IF(Expected!K55=0,"",((Data!K13-Expected!K55)^2)/Expected!K55),"")</f>
        <v/>
      </c>
      <c r="L24" s="21" t="str">
        <f>IF(ISNUMBER(Expected!L55),IF(Expected!L55=0,"",((Data!L13-Expected!L55)^2)/Expected!L55),"")</f>
        <v/>
      </c>
      <c r="M24" s="21" t="str">
        <f>IF(ISNUMBER(Expected!M55),IF(Expected!M55=0,"",((Data!M13-Expected!M55)^2)/Expected!M55),"")</f>
        <v/>
      </c>
      <c r="N24" s="21" t="str">
        <f>IF(ISNUMBER(Expected!N55),IF(Expected!N55=0,"",((Data!N13-Expected!N55)^2)/Expected!N55),"")</f>
        <v/>
      </c>
      <c r="O24" s="21" t="str">
        <f>IF(ISNUMBER(Expected!O55),IF(Expected!O55=0,"",((Data!O13-Expected!O55)^2)/Expected!O55),"")</f>
        <v/>
      </c>
      <c r="P24" s="21" t="str">
        <f>IF(ISNUMBER(Expected!P55),IF(Expected!P55=0,"",((Data!P13-Expected!P55)^2)/Expected!P55),"")</f>
        <v/>
      </c>
      <c r="Q24" s="21" t="str">
        <f>IF(ISNUMBER(Expected!Q55),IF(Expected!Q55=0,"",((Data!Q13-Expected!Q55)^2)/Expected!Q55),"")</f>
        <v/>
      </c>
      <c r="R24" s="21" t="str">
        <f>IF(ISNUMBER(Expected!R55),IF(Expected!R55=0,"",((Data!R13-Expected!R55)^2)/Expected!R55),"")</f>
        <v/>
      </c>
      <c r="S24" s="21" t="str">
        <f>IF(ISNUMBER(Expected!S55),IF(Expected!S55=0,"",((Data!S13-Expected!S55)^2)/Expected!S55),"")</f>
        <v/>
      </c>
      <c r="T24" s="21" t="str">
        <f>IF(ISNUMBER(Expected!T55),IF(Expected!T55=0,"",((Data!T13-Expected!T55)^2)/Expected!T55),"")</f>
        <v/>
      </c>
      <c r="U24" s="21" t="str">
        <f>IF(ISNUMBER(Expected!U55),IF(Expected!U55=0,"",((Data!U13-Expected!U55)^2)/Expected!U55),"")</f>
        <v/>
      </c>
      <c r="V24" s="21" t="str">
        <f>IF(ISNUMBER(Expected!V55),IF(Expected!V55=0,"",((Data!V13-Expected!V55)^2)/Expected!V55),"")</f>
        <v/>
      </c>
      <c r="W24" s="21" t="str">
        <f>IF(ISNUMBER(Expected!W55),IF(Expected!W55=0,"",((Data!W13-Expected!W55)^2)/Expected!W55),"")</f>
        <v/>
      </c>
      <c r="X24" s="21" t="str">
        <f>IF(ISNUMBER(Expected!X55),IF(Expected!X55=0,"",((Data!X13-Expected!X55)^2)/Expected!X55),"")</f>
        <v/>
      </c>
      <c r="Y24" s="21" t="str">
        <f>IF(ISNUMBER(Expected!Y55),IF(Expected!Y55=0,"",((Data!Y13-Expected!Y55)^2)/Expected!Y55),"")</f>
        <v/>
      </c>
      <c r="Z24" s="21" t="str">
        <f>IF(ISNUMBER(Expected!Z55),IF(Expected!Z55=0,"",((Data!Z13-Expected!Z55)^2)/Expected!Z55),"")</f>
        <v/>
      </c>
      <c r="AA24" s="21" t="str">
        <f>IF(ISNUMBER(Expected!AA55),IF(Expected!AA55=0,"",((Data!AA13-Expected!AA55)^2)/Expected!AA55),"")</f>
        <v/>
      </c>
      <c r="AB24" s="21" t="str">
        <f>IF(ISNUMBER(Expected!AB55),IF(Expected!AB55=0,"",((Data!AB13-Expected!AB55)^2)/Expected!AB55),"")</f>
        <v/>
      </c>
      <c r="AC24" s="21" t="str">
        <f>IF(ISNUMBER(Expected!AC55),IF(Expected!AC55=0,"",((Data!AC13-Expected!AC55)^2)/Expected!AC55),"")</f>
        <v/>
      </c>
    </row>
    <row r="25" spans="1:29">
      <c r="A25" s="20" t="str">
        <f>IF(ISBLANK(Data!A14),"",Data!A14)</f>
        <v/>
      </c>
      <c r="B25" s="21" t="str">
        <f>IF(ISNUMBER(Expected!B56),IF(Expected!B56=0,"",((Data!B14-Expected!B56)^2)/Expected!B56),"")</f>
        <v/>
      </c>
      <c r="C25" s="21" t="str">
        <f>IF(ISNUMBER(Expected!C56),IF(Expected!C56=0,"",((Data!C14-Expected!C56)^2)/Expected!C56),"")</f>
        <v/>
      </c>
      <c r="D25" s="21" t="str">
        <f>IF(ISNUMBER(Expected!D56),IF(Expected!D56=0,"",((Data!D14-Expected!D56)^2)/Expected!D56),"")</f>
        <v/>
      </c>
      <c r="E25" s="21" t="str">
        <f>IF(ISNUMBER(Expected!E56),IF(Expected!E56=0,"",((Data!E14-Expected!E56)^2)/Expected!E56),"")</f>
        <v/>
      </c>
      <c r="F25" s="21" t="str">
        <f>IF(ISNUMBER(Expected!F56),IF(Expected!F56=0,"",((Data!F14-Expected!F56)^2)/Expected!F56),"")</f>
        <v/>
      </c>
      <c r="G25" s="21" t="str">
        <f>IF(ISNUMBER(Expected!G56),IF(Expected!G56=0,"",((Data!G14-Expected!G56)^2)/Expected!G56),"")</f>
        <v/>
      </c>
      <c r="H25" s="21" t="str">
        <f>IF(ISNUMBER(Expected!H56),IF(Expected!H56=0,"",((Data!H14-Expected!H56)^2)/Expected!H56),"")</f>
        <v/>
      </c>
      <c r="I25" s="21" t="str">
        <f>IF(ISNUMBER(Expected!I56),IF(Expected!I56=0,"",((Data!I14-Expected!I56)^2)/Expected!I56),"")</f>
        <v/>
      </c>
      <c r="J25" s="21" t="str">
        <f>IF(ISNUMBER(Expected!J56),IF(Expected!J56=0,"",((Data!J14-Expected!J56)^2)/Expected!J56),"")</f>
        <v/>
      </c>
      <c r="K25" s="21" t="str">
        <f>IF(ISNUMBER(Expected!K56),IF(Expected!K56=0,"",((Data!K14-Expected!K56)^2)/Expected!K56),"")</f>
        <v/>
      </c>
      <c r="L25" s="21" t="str">
        <f>IF(ISNUMBER(Expected!L56),IF(Expected!L56=0,"",((Data!L14-Expected!L56)^2)/Expected!L56),"")</f>
        <v/>
      </c>
      <c r="M25" s="21" t="str">
        <f>IF(ISNUMBER(Expected!M56),IF(Expected!M56=0,"",((Data!M14-Expected!M56)^2)/Expected!M56),"")</f>
        <v/>
      </c>
      <c r="N25" s="21" t="str">
        <f>IF(ISNUMBER(Expected!N56),IF(Expected!N56=0,"",((Data!N14-Expected!N56)^2)/Expected!N56),"")</f>
        <v/>
      </c>
      <c r="O25" s="21" t="str">
        <f>IF(ISNUMBER(Expected!O56),IF(Expected!O56=0,"",((Data!O14-Expected!O56)^2)/Expected!O56),"")</f>
        <v/>
      </c>
      <c r="P25" s="21" t="str">
        <f>IF(ISNUMBER(Expected!P56),IF(Expected!P56=0,"",((Data!P14-Expected!P56)^2)/Expected!P56),"")</f>
        <v/>
      </c>
      <c r="Q25" s="21" t="str">
        <f>IF(ISNUMBER(Expected!Q56),IF(Expected!Q56=0,"",((Data!Q14-Expected!Q56)^2)/Expected!Q56),"")</f>
        <v/>
      </c>
      <c r="R25" s="21" t="str">
        <f>IF(ISNUMBER(Expected!R56),IF(Expected!R56=0,"",((Data!R14-Expected!R56)^2)/Expected!R56),"")</f>
        <v/>
      </c>
      <c r="S25" s="21" t="str">
        <f>IF(ISNUMBER(Expected!S56),IF(Expected!S56=0,"",((Data!S14-Expected!S56)^2)/Expected!S56),"")</f>
        <v/>
      </c>
      <c r="T25" s="21" t="str">
        <f>IF(ISNUMBER(Expected!T56),IF(Expected!T56=0,"",((Data!T14-Expected!T56)^2)/Expected!T56),"")</f>
        <v/>
      </c>
      <c r="U25" s="21" t="str">
        <f>IF(ISNUMBER(Expected!U56),IF(Expected!U56=0,"",((Data!U14-Expected!U56)^2)/Expected!U56),"")</f>
        <v/>
      </c>
      <c r="V25" s="21" t="str">
        <f>IF(ISNUMBER(Expected!V56),IF(Expected!V56=0,"",((Data!V14-Expected!V56)^2)/Expected!V56),"")</f>
        <v/>
      </c>
      <c r="W25" s="21" t="str">
        <f>IF(ISNUMBER(Expected!W56),IF(Expected!W56=0,"",((Data!W14-Expected!W56)^2)/Expected!W56),"")</f>
        <v/>
      </c>
      <c r="X25" s="21" t="str">
        <f>IF(ISNUMBER(Expected!X56),IF(Expected!X56=0,"",((Data!X14-Expected!X56)^2)/Expected!X56),"")</f>
        <v/>
      </c>
      <c r="Y25" s="21" t="str">
        <f>IF(ISNUMBER(Expected!Y56),IF(Expected!Y56=0,"",((Data!Y14-Expected!Y56)^2)/Expected!Y56),"")</f>
        <v/>
      </c>
      <c r="Z25" s="21" t="str">
        <f>IF(ISNUMBER(Expected!Z56),IF(Expected!Z56=0,"",((Data!Z14-Expected!Z56)^2)/Expected!Z56),"")</f>
        <v/>
      </c>
      <c r="AA25" s="21" t="str">
        <f>IF(ISNUMBER(Expected!AA56),IF(Expected!AA56=0,"",((Data!AA14-Expected!AA56)^2)/Expected!AA56),"")</f>
        <v/>
      </c>
      <c r="AB25" s="21" t="str">
        <f>IF(ISNUMBER(Expected!AB56),IF(Expected!AB56=0,"",((Data!AB14-Expected!AB56)^2)/Expected!AB56),"")</f>
        <v/>
      </c>
      <c r="AC25" s="21" t="str">
        <f>IF(ISNUMBER(Expected!AC56),IF(Expected!AC56=0,"",((Data!AC14-Expected!AC56)^2)/Expected!AC56),"")</f>
        <v/>
      </c>
    </row>
    <row r="26" spans="1:29">
      <c r="A26" s="20" t="str">
        <f>IF(ISBLANK(Data!A15),"",Data!A15)</f>
        <v/>
      </c>
      <c r="B26" s="21" t="str">
        <f>IF(ISNUMBER(Expected!B57),IF(Expected!B57=0,"",((Data!B15-Expected!B57)^2)/Expected!B57),"")</f>
        <v/>
      </c>
      <c r="C26" s="21" t="str">
        <f>IF(ISNUMBER(Expected!C57),IF(Expected!C57=0,"",((Data!C15-Expected!C57)^2)/Expected!C57),"")</f>
        <v/>
      </c>
      <c r="D26" s="21" t="str">
        <f>IF(ISNUMBER(Expected!D57),IF(Expected!D57=0,"",((Data!D15-Expected!D57)^2)/Expected!D57),"")</f>
        <v/>
      </c>
      <c r="E26" s="21" t="str">
        <f>IF(ISNUMBER(Expected!E57),IF(Expected!E57=0,"",((Data!E15-Expected!E57)^2)/Expected!E57),"")</f>
        <v/>
      </c>
      <c r="F26" s="21" t="str">
        <f>IF(ISNUMBER(Expected!F57),IF(Expected!F57=0,"",((Data!F15-Expected!F57)^2)/Expected!F57),"")</f>
        <v/>
      </c>
      <c r="G26" s="21" t="str">
        <f>IF(ISNUMBER(Expected!G57),IF(Expected!G57=0,"",((Data!G15-Expected!G57)^2)/Expected!G57),"")</f>
        <v/>
      </c>
      <c r="H26" s="21" t="str">
        <f>IF(ISNUMBER(Expected!H57),IF(Expected!H57=0,"",((Data!H15-Expected!H57)^2)/Expected!H57),"")</f>
        <v/>
      </c>
      <c r="I26" s="21" t="str">
        <f>IF(ISNUMBER(Expected!I57),IF(Expected!I57=0,"",((Data!I15-Expected!I57)^2)/Expected!I57),"")</f>
        <v/>
      </c>
      <c r="J26" s="21" t="str">
        <f>IF(ISNUMBER(Expected!J57),IF(Expected!J57=0,"",((Data!J15-Expected!J57)^2)/Expected!J57),"")</f>
        <v/>
      </c>
      <c r="K26" s="21" t="str">
        <f>IF(ISNUMBER(Expected!K57),IF(Expected!K57=0,"",((Data!K15-Expected!K57)^2)/Expected!K57),"")</f>
        <v/>
      </c>
      <c r="L26" s="21" t="str">
        <f>IF(ISNUMBER(Expected!L57),IF(Expected!L57=0,"",((Data!L15-Expected!L57)^2)/Expected!L57),"")</f>
        <v/>
      </c>
      <c r="M26" s="21" t="str">
        <f>IF(ISNUMBER(Expected!M57),IF(Expected!M57=0,"",((Data!M15-Expected!M57)^2)/Expected!M57),"")</f>
        <v/>
      </c>
      <c r="N26" s="21" t="str">
        <f>IF(ISNUMBER(Expected!N57),IF(Expected!N57=0,"",((Data!N15-Expected!N57)^2)/Expected!N57),"")</f>
        <v/>
      </c>
      <c r="O26" s="21" t="str">
        <f>IF(ISNUMBER(Expected!O57),IF(Expected!O57=0,"",((Data!O15-Expected!O57)^2)/Expected!O57),"")</f>
        <v/>
      </c>
      <c r="P26" s="21" t="str">
        <f>IF(ISNUMBER(Expected!P57),IF(Expected!P57=0,"",((Data!P15-Expected!P57)^2)/Expected!P57),"")</f>
        <v/>
      </c>
      <c r="Q26" s="21" t="str">
        <f>IF(ISNUMBER(Expected!Q57),IF(Expected!Q57=0,"",((Data!Q15-Expected!Q57)^2)/Expected!Q57),"")</f>
        <v/>
      </c>
      <c r="R26" s="21" t="str">
        <f>IF(ISNUMBER(Expected!R57),IF(Expected!R57=0,"",((Data!R15-Expected!R57)^2)/Expected!R57),"")</f>
        <v/>
      </c>
      <c r="S26" s="21" t="str">
        <f>IF(ISNUMBER(Expected!S57),IF(Expected!S57=0,"",((Data!S15-Expected!S57)^2)/Expected!S57),"")</f>
        <v/>
      </c>
      <c r="T26" s="21" t="str">
        <f>IF(ISNUMBER(Expected!T57),IF(Expected!T57=0,"",((Data!T15-Expected!T57)^2)/Expected!T57),"")</f>
        <v/>
      </c>
      <c r="U26" s="21" t="str">
        <f>IF(ISNUMBER(Expected!U57),IF(Expected!U57=0,"",((Data!U15-Expected!U57)^2)/Expected!U57),"")</f>
        <v/>
      </c>
      <c r="V26" s="21" t="str">
        <f>IF(ISNUMBER(Expected!V57),IF(Expected!V57=0,"",((Data!V15-Expected!V57)^2)/Expected!V57),"")</f>
        <v/>
      </c>
      <c r="W26" s="21" t="str">
        <f>IF(ISNUMBER(Expected!W57),IF(Expected!W57=0,"",((Data!W15-Expected!W57)^2)/Expected!W57),"")</f>
        <v/>
      </c>
      <c r="X26" s="21" t="str">
        <f>IF(ISNUMBER(Expected!X57),IF(Expected!X57=0,"",((Data!X15-Expected!X57)^2)/Expected!X57),"")</f>
        <v/>
      </c>
      <c r="Y26" s="21" t="str">
        <f>IF(ISNUMBER(Expected!Y57),IF(Expected!Y57=0,"",((Data!Y15-Expected!Y57)^2)/Expected!Y57),"")</f>
        <v/>
      </c>
      <c r="Z26" s="21" t="str">
        <f>IF(ISNUMBER(Expected!Z57),IF(Expected!Z57=0,"",((Data!Z15-Expected!Z57)^2)/Expected!Z57),"")</f>
        <v/>
      </c>
      <c r="AA26" s="21" t="str">
        <f>IF(ISNUMBER(Expected!AA57),IF(Expected!AA57=0,"",((Data!AA15-Expected!AA57)^2)/Expected!AA57),"")</f>
        <v/>
      </c>
      <c r="AB26" s="21" t="str">
        <f>IF(ISNUMBER(Expected!AB57),IF(Expected!AB57=0,"",((Data!AB15-Expected!AB57)^2)/Expected!AB57),"")</f>
        <v/>
      </c>
      <c r="AC26" s="21" t="str">
        <f>IF(ISNUMBER(Expected!AC57),IF(Expected!AC57=0,"",((Data!AC15-Expected!AC57)^2)/Expected!AC57),"")</f>
        <v/>
      </c>
    </row>
    <row r="27" spans="1:29">
      <c r="A27" s="20" t="str">
        <f>IF(ISBLANK(Data!A16),"",Data!A16)</f>
        <v/>
      </c>
      <c r="B27" s="21" t="str">
        <f>IF(ISNUMBER(Expected!B58),IF(Expected!B58=0,"",((Data!B16-Expected!B58)^2)/Expected!B58),"")</f>
        <v/>
      </c>
      <c r="C27" s="21" t="str">
        <f>IF(ISNUMBER(Expected!C58),IF(Expected!C58=0,"",((Data!C16-Expected!C58)^2)/Expected!C58),"")</f>
        <v/>
      </c>
      <c r="D27" s="21" t="str">
        <f>IF(ISNUMBER(Expected!D58),IF(Expected!D58=0,"",((Data!D16-Expected!D58)^2)/Expected!D58),"")</f>
        <v/>
      </c>
      <c r="E27" s="21" t="str">
        <f>IF(ISNUMBER(Expected!E58),IF(Expected!E58=0,"",((Data!E16-Expected!E58)^2)/Expected!E58),"")</f>
        <v/>
      </c>
      <c r="F27" s="21" t="str">
        <f>IF(ISNUMBER(Expected!F58),IF(Expected!F58=0,"",((Data!F16-Expected!F58)^2)/Expected!F58),"")</f>
        <v/>
      </c>
      <c r="G27" s="21" t="str">
        <f>IF(ISNUMBER(Expected!G58),IF(Expected!G58=0,"",((Data!G16-Expected!G58)^2)/Expected!G58),"")</f>
        <v/>
      </c>
      <c r="H27" s="21" t="str">
        <f>IF(ISNUMBER(Expected!H58),IF(Expected!H58=0,"",((Data!H16-Expected!H58)^2)/Expected!H58),"")</f>
        <v/>
      </c>
      <c r="I27" s="21" t="str">
        <f>IF(ISNUMBER(Expected!I58),IF(Expected!I58=0,"",((Data!I16-Expected!I58)^2)/Expected!I58),"")</f>
        <v/>
      </c>
      <c r="J27" s="21" t="str">
        <f>IF(ISNUMBER(Expected!J58),IF(Expected!J58=0,"",((Data!J16-Expected!J58)^2)/Expected!J58),"")</f>
        <v/>
      </c>
      <c r="K27" s="21" t="str">
        <f>IF(ISNUMBER(Expected!K58),IF(Expected!K58=0,"",((Data!K16-Expected!K58)^2)/Expected!K58),"")</f>
        <v/>
      </c>
      <c r="L27" s="21" t="str">
        <f>IF(ISNUMBER(Expected!L58),IF(Expected!L58=0,"",((Data!L16-Expected!L58)^2)/Expected!L58),"")</f>
        <v/>
      </c>
      <c r="M27" s="21" t="str">
        <f>IF(ISNUMBER(Expected!M58),IF(Expected!M58=0,"",((Data!M16-Expected!M58)^2)/Expected!M58),"")</f>
        <v/>
      </c>
      <c r="N27" s="21" t="str">
        <f>IF(ISNUMBER(Expected!N58),IF(Expected!N58=0,"",((Data!N16-Expected!N58)^2)/Expected!N58),"")</f>
        <v/>
      </c>
      <c r="O27" s="21" t="str">
        <f>IF(ISNUMBER(Expected!O58),IF(Expected!O58=0,"",((Data!O16-Expected!O58)^2)/Expected!O58),"")</f>
        <v/>
      </c>
      <c r="P27" s="21" t="str">
        <f>IF(ISNUMBER(Expected!P58),IF(Expected!P58=0,"",((Data!P16-Expected!P58)^2)/Expected!P58),"")</f>
        <v/>
      </c>
      <c r="Q27" s="21" t="str">
        <f>IF(ISNUMBER(Expected!Q58),IF(Expected!Q58=0,"",((Data!Q16-Expected!Q58)^2)/Expected!Q58),"")</f>
        <v/>
      </c>
      <c r="R27" s="21" t="str">
        <f>IF(ISNUMBER(Expected!R58),IF(Expected!R58=0,"",((Data!R16-Expected!R58)^2)/Expected!R58),"")</f>
        <v/>
      </c>
      <c r="S27" s="21" t="str">
        <f>IF(ISNUMBER(Expected!S58),IF(Expected!S58=0,"",((Data!S16-Expected!S58)^2)/Expected!S58),"")</f>
        <v/>
      </c>
      <c r="T27" s="21" t="str">
        <f>IF(ISNUMBER(Expected!T58),IF(Expected!T58=0,"",((Data!T16-Expected!T58)^2)/Expected!T58),"")</f>
        <v/>
      </c>
      <c r="U27" s="21" t="str">
        <f>IF(ISNUMBER(Expected!U58),IF(Expected!U58=0,"",((Data!U16-Expected!U58)^2)/Expected!U58),"")</f>
        <v/>
      </c>
      <c r="V27" s="21" t="str">
        <f>IF(ISNUMBER(Expected!V58),IF(Expected!V58=0,"",((Data!V16-Expected!V58)^2)/Expected!V58),"")</f>
        <v/>
      </c>
      <c r="W27" s="21" t="str">
        <f>IF(ISNUMBER(Expected!W58),IF(Expected!W58=0,"",((Data!W16-Expected!W58)^2)/Expected!W58),"")</f>
        <v/>
      </c>
      <c r="X27" s="21" t="str">
        <f>IF(ISNUMBER(Expected!X58),IF(Expected!X58=0,"",((Data!X16-Expected!X58)^2)/Expected!X58),"")</f>
        <v/>
      </c>
      <c r="Y27" s="21" t="str">
        <f>IF(ISNUMBER(Expected!Y58),IF(Expected!Y58=0,"",((Data!Y16-Expected!Y58)^2)/Expected!Y58),"")</f>
        <v/>
      </c>
      <c r="Z27" s="21" t="str">
        <f>IF(ISNUMBER(Expected!Z58),IF(Expected!Z58=0,"",((Data!Z16-Expected!Z58)^2)/Expected!Z58),"")</f>
        <v/>
      </c>
      <c r="AA27" s="21" t="str">
        <f>IF(ISNUMBER(Expected!AA58),IF(Expected!AA58=0,"",((Data!AA16-Expected!AA58)^2)/Expected!AA58),"")</f>
        <v/>
      </c>
      <c r="AB27" s="21" t="str">
        <f>IF(ISNUMBER(Expected!AB58),IF(Expected!AB58=0,"",((Data!AB16-Expected!AB58)^2)/Expected!AB58),"")</f>
        <v/>
      </c>
      <c r="AC27" s="21" t="str">
        <f>IF(ISNUMBER(Expected!AC58),IF(Expected!AC58=0,"",((Data!AC16-Expected!AC58)^2)/Expected!AC58),"")</f>
        <v/>
      </c>
    </row>
    <row r="28" spans="1:29">
      <c r="A28" s="20" t="str">
        <f>IF(ISBLANK(Data!A17),"",Data!A17)</f>
        <v/>
      </c>
      <c r="B28" s="21" t="str">
        <f>IF(ISNUMBER(Expected!B59),IF(Expected!B59=0,"",((Data!B17-Expected!B59)^2)/Expected!B59),"")</f>
        <v/>
      </c>
      <c r="C28" s="21" t="str">
        <f>IF(ISNUMBER(Expected!C59),IF(Expected!C59=0,"",((Data!C17-Expected!C59)^2)/Expected!C59),"")</f>
        <v/>
      </c>
      <c r="D28" s="21" t="str">
        <f>IF(ISNUMBER(Expected!D59),IF(Expected!D59=0,"",((Data!D17-Expected!D59)^2)/Expected!D59),"")</f>
        <v/>
      </c>
      <c r="E28" s="21" t="str">
        <f>IF(ISNUMBER(Expected!E59),IF(Expected!E59=0,"",((Data!E17-Expected!E59)^2)/Expected!E59),"")</f>
        <v/>
      </c>
      <c r="F28" s="21" t="str">
        <f>IF(ISNUMBER(Expected!F59),IF(Expected!F59=0,"",((Data!F17-Expected!F59)^2)/Expected!F59),"")</f>
        <v/>
      </c>
      <c r="G28" s="21" t="str">
        <f>IF(ISNUMBER(Expected!G59),IF(Expected!G59=0,"",((Data!G17-Expected!G59)^2)/Expected!G59),"")</f>
        <v/>
      </c>
      <c r="H28" s="21" t="str">
        <f>IF(ISNUMBER(Expected!H59),IF(Expected!H59=0,"",((Data!H17-Expected!H59)^2)/Expected!H59),"")</f>
        <v/>
      </c>
      <c r="I28" s="21" t="str">
        <f>IF(ISNUMBER(Expected!I59),IF(Expected!I59=0,"",((Data!I17-Expected!I59)^2)/Expected!I59),"")</f>
        <v/>
      </c>
      <c r="J28" s="21" t="str">
        <f>IF(ISNUMBER(Expected!J59),IF(Expected!J59=0,"",((Data!J17-Expected!J59)^2)/Expected!J59),"")</f>
        <v/>
      </c>
      <c r="K28" s="21" t="str">
        <f>IF(ISNUMBER(Expected!K59),IF(Expected!K59=0,"",((Data!K17-Expected!K59)^2)/Expected!K59),"")</f>
        <v/>
      </c>
      <c r="L28" s="21" t="str">
        <f>IF(ISNUMBER(Expected!L59),IF(Expected!L59=0,"",((Data!L17-Expected!L59)^2)/Expected!L59),"")</f>
        <v/>
      </c>
      <c r="M28" s="21" t="str">
        <f>IF(ISNUMBER(Expected!M59),IF(Expected!M59=0,"",((Data!M17-Expected!M59)^2)/Expected!M59),"")</f>
        <v/>
      </c>
      <c r="N28" s="21" t="str">
        <f>IF(ISNUMBER(Expected!N59),IF(Expected!N59=0,"",((Data!N17-Expected!N59)^2)/Expected!N59),"")</f>
        <v/>
      </c>
      <c r="O28" s="21" t="str">
        <f>IF(ISNUMBER(Expected!O59),IF(Expected!O59=0,"",((Data!O17-Expected!O59)^2)/Expected!O59),"")</f>
        <v/>
      </c>
      <c r="P28" s="21" t="str">
        <f>IF(ISNUMBER(Expected!P59),IF(Expected!P59=0,"",((Data!P17-Expected!P59)^2)/Expected!P59),"")</f>
        <v/>
      </c>
      <c r="Q28" s="21" t="str">
        <f>IF(ISNUMBER(Expected!Q59),IF(Expected!Q59=0,"",((Data!Q17-Expected!Q59)^2)/Expected!Q59),"")</f>
        <v/>
      </c>
      <c r="R28" s="21" t="str">
        <f>IF(ISNUMBER(Expected!R59),IF(Expected!R59=0,"",((Data!R17-Expected!R59)^2)/Expected!R59),"")</f>
        <v/>
      </c>
      <c r="S28" s="21" t="str">
        <f>IF(ISNUMBER(Expected!S59),IF(Expected!S59=0,"",((Data!S17-Expected!S59)^2)/Expected!S59),"")</f>
        <v/>
      </c>
      <c r="T28" s="21" t="str">
        <f>IF(ISNUMBER(Expected!T59),IF(Expected!T59=0,"",((Data!T17-Expected!T59)^2)/Expected!T59),"")</f>
        <v/>
      </c>
      <c r="U28" s="21" t="str">
        <f>IF(ISNUMBER(Expected!U59),IF(Expected!U59=0,"",((Data!U17-Expected!U59)^2)/Expected!U59),"")</f>
        <v/>
      </c>
      <c r="V28" s="21" t="str">
        <f>IF(ISNUMBER(Expected!V59),IF(Expected!V59=0,"",((Data!V17-Expected!V59)^2)/Expected!V59),"")</f>
        <v/>
      </c>
      <c r="W28" s="21" t="str">
        <f>IF(ISNUMBER(Expected!W59),IF(Expected!W59=0,"",((Data!W17-Expected!W59)^2)/Expected!W59),"")</f>
        <v/>
      </c>
      <c r="X28" s="21" t="str">
        <f>IF(ISNUMBER(Expected!X59),IF(Expected!X59=0,"",((Data!X17-Expected!X59)^2)/Expected!X59),"")</f>
        <v/>
      </c>
      <c r="Y28" s="21" t="str">
        <f>IF(ISNUMBER(Expected!Y59),IF(Expected!Y59=0,"",((Data!Y17-Expected!Y59)^2)/Expected!Y59),"")</f>
        <v/>
      </c>
      <c r="Z28" s="21" t="str">
        <f>IF(ISNUMBER(Expected!Z59),IF(Expected!Z59=0,"",((Data!Z17-Expected!Z59)^2)/Expected!Z59),"")</f>
        <v/>
      </c>
      <c r="AA28" s="21" t="str">
        <f>IF(ISNUMBER(Expected!AA59),IF(Expected!AA59=0,"",((Data!AA17-Expected!AA59)^2)/Expected!AA59),"")</f>
        <v/>
      </c>
      <c r="AB28" s="21" t="str">
        <f>IF(ISNUMBER(Expected!AB59),IF(Expected!AB59=0,"",((Data!AB17-Expected!AB59)^2)/Expected!AB59),"")</f>
        <v/>
      </c>
      <c r="AC28" s="21" t="str">
        <f>IF(ISNUMBER(Expected!AC59),IF(Expected!AC59=0,"",((Data!AC17-Expected!AC59)^2)/Expected!AC59),"")</f>
        <v/>
      </c>
    </row>
    <row r="29" spans="1:29">
      <c r="A29" s="20" t="str">
        <f>IF(ISBLANK(Data!A18),"",Data!A18)</f>
        <v/>
      </c>
      <c r="B29" s="21" t="str">
        <f>IF(ISNUMBER(Expected!B60),IF(Expected!B60=0,"",((Data!B18-Expected!B60)^2)/Expected!B60),"")</f>
        <v/>
      </c>
      <c r="C29" s="21" t="str">
        <f>IF(ISNUMBER(Expected!C60),IF(Expected!C60=0,"",((Data!C18-Expected!C60)^2)/Expected!C60),"")</f>
        <v/>
      </c>
      <c r="D29" s="21" t="str">
        <f>IF(ISNUMBER(Expected!D60),IF(Expected!D60=0,"",((Data!D18-Expected!D60)^2)/Expected!D60),"")</f>
        <v/>
      </c>
      <c r="E29" s="21" t="str">
        <f>IF(ISNUMBER(Expected!E60),IF(Expected!E60=0,"",((Data!E18-Expected!E60)^2)/Expected!E60),"")</f>
        <v/>
      </c>
      <c r="F29" s="21" t="str">
        <f>IF(ISNUMBER(Expected!F60),IF(Expected!F60=0,"",((Data!F18-Expected!F60)^2)/Expected!F60),"")</f>
        <v/>
      </c>
      <c r="G29" s="21" t="str">
        <f>IF(ISNUMBER(Expected!G60),IF(Expected!G60=0,"",((Data!G18-Expected!G60)^2)/Expected!G60),"")</f>
        <v/>
      </c>
      <c r="H29" s="21" t="str">
        <f>IF(ISNUMBER(Expected!H60),IF(Expected!H60=0,"",((Data!H18-Expected!H60)^2)/Expected!H60),"")</f>
        <v/>
      </c>
      <c r="I29" s="21" t="str">
        <f>IF(ISNUMBER(Expected!I60),IF(Expected!I60=0,"",((Data!I18-Expected!I60)^2)/Expected!I60),"")</f>
        <v/>
      </c>
      <c r="J29" s="21" t="str">
        <f>IF(ISNUMBER(Expected!J60),IF(Expected!J60=0,"",((Data!J18-Expected!J60)^2)/Expected!J60),"")</f>
        <v/>
      </c>
      <c r="K29" s="21" t="str">
        <f>IF(ISNUMBER(Expected!K60),IF(Expected!K60=0,"",((Data!K18-Expected!K60)^2)/Expected!K60),"")</f>
        <v/>
      </c>
      <c r="L29" s="21" t="str">
        <f>IF(ISNUMBER(Expected!L60),IF(Expected!L60=0,"",((Data!L18-Expected!L60)^2)/Expected!L60),"")</f>
        <v/>
      </c>
      <c r="M29" s="21" t="str">
        <f>IF(ISNUMBER(Expected!M60),IF(Expected!M60=0,"",((Data!M18-Expected!M60)^2)/Expected!M60),"")</f>
        <v/>
      </c>
      <c r="N29" s="21" t="str">
        <f>IF(ISNUMBER(Expected!N60),IF(Expected!N60=0,"",((Data!N18-Expected!N60)^2)/Expected!N60),"")</f>
        <v/>
      </c>
      <c r="O29" s="21" t="str">
        <f>IF(ISNUMBER(Expected!O60),IF(Expected!O60=0,"",((Data!O18-Expected!O60)^2)/Expected!O60),"")</f>
        <v/>
      </c>
      <c r="P29" s="21" t="str">
        <f>IF(ISNUMBER(Expected!P60),IF(Expected!P60=0,"",((Data!P18-Expected!P60)^2)/Expected!P60),"")</f>
        <v/>
      </c>
      <c r="Q29" s="21" t="str">
        <f>IF(ISNUMBER(Expected!Q60),IF(Expected!Q60=0,"",((Data!Q18-Expected!Q60)^2)/Expected!Q60),"")</f>
        <v/>
      </c>
      <c r="R29" s="21" t="str">
        <f>IF(ISNUMBER(Expected!R60),IF(Expected!R60=0,"",((Data!R18-Expected!R60)^2)/Expected!R60),"")</f>
        <v/>
      </c>
      <c r="S29" s="21" t="str">
        <f>IF(ISNUMBER(Expected!S60),IF(Expected!S60=0,"",((Data!S18-Expected!S60)^2)/Expected!S60),"")</f>
        <v/>
      </c>
      <c r="T29" s="21" t="str">
        <f>IF(ISNUMBER(Expected!T60),IF(Expected!T60=0,"",((Data!T18-Expected!T60)^2)/Expected!T60),"")</f>
        <v/>
      </c>
      <c r="U29" s="21" t="str">
        <f>IF(ISNUMBER(Expected!U60),IF(Expected!U60=0,"",((Data!U18-Expected!U60)^2)/Expected!U60),"")</f>
        <v/>
      </c>
      <c r="V29" s="21" t="str">
        <f>IF(ISNUMBER(Expected!V60),IF(Expected!V60=0,"",((Data!V18-Expected!V60)^2)/Expected!V60),"")</f>
        <v/>
      </c>
      <c r="W29" s="21" t="str">
        <f>IF(ISNUMBER(Expected!W60),IF(Expected!W60=0,"",((Data!W18-Expected!W60)^2)/Expected!W60),"")</f>
        <v/>
      </c>
      <c r="X29" s="21" t="str">
        <f>IF(ISNUMBER(Expected!X60),IF(Expected!X60=0,"",((Data!X18-Expected!X60)^2)/Expected!X60),"")</f>
        <v/>
      </c>
      <c r="Y29" s="21" t="str">
        <f>IF(ISNUMBER(Expected!Y60),IF(Expected!Y60=0,"",((Data!Y18-Expected!Y60)^2)/Expected!Y60),"")</f>
        <v/>
      </c>
      <c r="Z29" s="21" t="str">
        <f>IF(ISNUMBER(Expected!Z60),IF(Expected!Z60=0,"",((Data!Z18-Expected!Z60)^2)/Expected!Z60),"")</f>
        <v/>
      </c>
      <c r="AA29" s="21" t="str">
        <f>IF(ISNUMBER(Expected!AA60),IF(Expected!AA60=0,"",((Data!AA18-Expected!AA60)^2)/Expected!AA60),"")</f>
        <v/>
      </c>
      <c r="AB29" s="21" t="str">
        <f>IF(ISNUMBER(Expected!AB60),IF(Expected!AB60=0,"",((Data!AB18-Expected!AB60)^2)/Expected!AB60),"")</f>
        <v/>
      </c>
      <c r="AC29" s="21" t="str">
        <f>IF(ISNUMBER(Expected!AC60),IF(Expected!AC60=0,"",((Data!AC18-Expected!AC60)^2)/Expected!AC60),"")</f>
        <v/>
      </c>
    </row>
    <row r="30" spans="1:29">
      <c r="A30" s="20" t="str">
        <f>IF(ISBLANK(Data!A19),"",Data!A19)</f>
        <v/>
      </c>
      <c r="B30" s="21" t="str">
        <f>IF(ISNUMBER(Expected!B61),IF(Expected!B61=0,"",((Data!B19-Expected!B61)^2)/Expected!B61),"")</f>
        <v/>
      </c>
      <c r="C30" s="21" t="str">
        <f>IF(ISNUMBER(Expected!C61),IF(Expected!C61=0,"",((Data!C19-Expected!C61)^2)/Expected!C61),"")</f>
        <v/>
      </c>
      <c r="D30" s="21" t="str">
        <f>IF(ISNUMBER(Expected!D61),IF(Expected!D61=0,"",((Data!D19-Expected!D61)^2)/Expected!D61),"")</f>
        <v/>
      </c>
      <c r="E30" s="21" t="str">
        <f>IF(ISNUMBER(Expected!E61),IF(Expected!E61=0,"",((Data!E19-Expected!E61)^2)/Expected!E61),"")</f>
        <v/>
      </c>
      <c r="F30" s="21" t="str">
        <f>IF(ISNUMBER(Expected!F61),IF(Expected!F61=0,"",((Data!F19-Expected!F61)^2)/Expected!F61),"")</f>
        <v/>
      </c>
      <c r="G30" s="21" t="str">
        <f>IF(ISNUMBER(Expected!G61),IF(Expected!G61=0,"",((Data!G19-Expected!G61)^2)/Expected!G61),"")</f>
        <v/>
      </c>
      <c r="H30" s="21" t="str">
        <f>IF(ISNUMBER(Expected!H61),IF(Expected!H61=0,"",((Data!H19-Expected!H61)^2)/Expected!H61),"")</f>
        <v/>
      </c>
      <c r="I30" s="21" t="str">
        <f>IF(ISNUMBER(Expected!I61),IF(Expected!I61=0,"",((Data!I19-Expected!I61)^2)/Expected!I61),"")</f>
        <v/>
      </c>
      <c r="J30" s="21" t="str">
        <f>IF(ISNUMBER(Expected!J61),IF(Expected!J61=0,"",((Data!J19-Expected!J61)^2)/Expected!J61),"")</f>
        <v/>
      </c>
      <c r="K30" s="21" t="str">
        <f>IF(ISNUMBER(Expected!K61),IF(Expected!K61=0,"",((Data!K19-Expected!K61)^2)/Expected!K61),"")</f>
        <v/>
      </c>
      <c r="L30" s="21" t="str">
        <f>IF(ISNUMBER(Expected!L61),IF(Expected!L61=0,"",((Data!L19-Expected!L61)^2)/Expected!L61),"")</f>
        <v/>
      </c>
      <c r="M30" s="21" t="str">
        <f>IF(ISNUMBER(Expected!M61),IF(Expected!M61=0,"",((Data!M19-Expected!M61)^2)/Expected!M61),"")</f>
        <v/>
      </c>
      <c r="N30" s="21" t="str">
        <f>IF(ISNUMBER(Expected!N61),IF(Expected!N61=0,"",((Data!N19-Expected!N61)^2)/Expected!N61),"")</f>
        <v/>
      </c>
      <c r="O30" s="21" t="str">
        <f>IF(ISNUMBER(Expected!O61),IF(Expected!O61=0,"",((Data!O19-Expected!O61)^2)/Expected!O61),"")</f>
        <v/>
      </c>
      <c r="P30" s="21" t="str">
        <f>IF(ISNUMBER(Expected!P61),IF(Expected!P61=0,"",((Data!P19-Expected!P61)^2)/Expected!P61),"")</f>
        <v/>
      </c>
      <c r="Q30" s="21" t="str">
        <f>IF(ISNUMBER(Expected!Q61),IF(Expected!Q61=0,"",((Data!Q19-Expected!Q61)^2)/Expected!Q61),"")</f>
        <v/>
      </c>
      <c r="R30" s="21" t="str">
        <f>IF(ISNUMBER(Expected!R61),IF(Expected!R61=0,"",((Data!R19-Expected!R61)^2)/Expected!R61),"")</f>
        <v/>
      </c>
      <c r="S30" s="21" t="str">
        <f>IF(ISNUMBER(Expected!S61),IF(Expected!S61=0,"",((Data!S19-Expected!S61)^2)/Expected!S61),"")</f>
        <v/>
      </c>
      <c r="T30" s="21" t="str">
        <f>IF(ISNUMBER(Expected!T61),IF(Expected!T61=0,"",((Data!T19-Expected!T61)^2)/Expected!T61),"")</f>
        <v/>
      </c>
      <c r="U30" s="21" t="str">
        <f>IF(ISNUMBER(Expected!U61),IF(Expected!U61=0,"",((Data!U19-Expected!U61)^2)/Expected!U61),"")</f>
        <v/>
      </c>
      <c r="V30" s="21" t="str">
        <f>IF(ISNUMBER(Expected!V61),IF(Expected!V61=0,"",((Data!V19-Expected!V61)^2)/Expected!V61),"")</f>
        <v/>
      </c>
      <c r="W30" s="21" t="str">
        <f>IF(ISNUMBER(Expected!W61),IF(Expected!W61=0,"",((Data!W19-Expected!W61)^2)/Expected!W61),"")</f>
        <v/>
      </c>
      <c r="X30" s="21" t="str">
        <f>IF(ISNUMBER(Expected!X61),IF(Expected!X61=0,"",((Data!X19-Expected!X61)^2)/Expected!X61),"")</f>
        <v/>
      </c>
      <c r="Y30" s="21" t="str">
        <f>IF(ISNUMBER(Expected!Y61),IF(Expected!Y61=0,"",((Data!Y19-Expected!Y61)^2)/Expected!Y61),"")</f>
        <v/>
      </c>
      <c r="Z30" s="21" t="str">
        <f>IF(ISNUMBER(Expected!Z61),IF(Expected!Z61=0,"",((Data!Z19-Expected!Z61)^2)/Expected!Z61),"")</f>
        <v/>
      </c>
      <c r="AA30" s="21" t="str">
        <f>IF(ISNUMBER(Expected!AA61),IF(Expected!AA61=0,"",((Data!AA19-Expected!AA61)^2)/Expected!AA61),"")</f>
        <v/>
      </c>
      <c r="AB30" s="21" t="str">
        <f>IF(ISNUMBER(Expected!AB61),IF(Expected!AB61=0,"",((Data!AB19-Expected!AB61)^2)/Expected!AB61),"")</f>
        <v/>
      </c>
      <c r="AC30" s="21" t="str">
        <f>IF(ISNUMBER(Expected!AC61),IF(Expected!AC61=0,"",((Data!AC19-Expected!AC61)^2)/Expected!AC61),"")</f>
        <v/>
      </c>
    </row>
    <row r="31" spans="1:29">
      <c r="A31" s="20" t="str">
        <f>IF(ISBLANK(Data!A20),"",Data!A20)</f>
        <v/>
      </c>
      <c r="B31" s="21" t="str">
        <f>IF(ISNUMBER(Expected!B62),IF(Expected!B62=0,"",((Data!B20-Expected!B62)^2)/Expected!B62),"")</f>
        <v/>
      </c>
      <c r="C31" s="21" t="str">
        <f>IF(ISNUMBER(Expected!C62),IF(Expected!C62=0,"",((Data!C20-Expected!C62)^2)/Expected!C62),"")</f>
        <v/>
      </c>
      <c r="D31" s="21" t="str">
        <f>IF(ISNUMBER(Expected!D62),IF(Expected!D62=0,"",((Data!D20-Expected!D62)^2)/Expected!D62),"")</f>
        <v/>
      </c>
      <c r="E31" s="21" t="str">
        <f>IF(ISNUMBER(Expected!E62),IF(Expected!E62=0,"",((Data!E20-Expected!E62)^2)/Expected!E62),"")</f>
        <v/>
      </c>
      <c r="F31" s="21" t="str">
        <f>IF(ISNUMBER(Expected!F62),IF(Expected!F62=0,"",((Data!F20-Expected!F62)^2)/Expected!F62),"")</f>
        <v/>
      </c>
      <c r="G31" s="21" t="str">
        <f>IF(ISNUMBER(Expected!G62),IF(Expected!G62=0,"",((Data!G20-Expected!G62)^2)/Expected!G62),"")</f>
        <v/>
      </c>
      <c r="H31" s="21" t="str">
        <f>IF(ISNUMBER(Expected!H62),IF(Expected!H62=0,"",((Data!H20-Expected!H62)^2)/Expected!H62),"")</f>
        <v/>
      </c>
      <c r="I31" s="21" t="str">
        <f>IF(ISNUMBER(Expected!I62),IF(Expected!I62=0,"",((Data!I20-Expected!I62)^2)/Expected!I62),"")</f>
        <v/>
      </c>
      <c r="J31" s="21" t="str">
        <f>IF(ISNUMBER(Expected!J62),IF(Expected!J62=0,"",((Data!J20-Expected!J62)^2)/Expected!J62),"")</f>
        <v/>
      </c>
      <c r="K31" s="21" t="str">
        <f>IF(ISNUMBER(Expected!K62),IF(Expected!K62=0,"",((Data!K20-Expected!K62)^2)/Expected!K62),"")</f>
        <v/>
      </c>
      <c r="L31" s="21" t="str">
        <f>IF(ISNUMBER(Expected!L62),IF(Expected!L62=0,"",((Data!L20-Expected!L62)^2)/Expected!L62),"")</f>
        <v/>
      </c>
      <c r="M31" s="21" t="str">
        <f>IF(ISNUMBER(Expected!M62),IF(Expected!M62=0,"",((Data!M20-Expected!M62)^2)/Expected!M62),"")</f>
        <v/>
      </c>
      <c r="N31" s="21" t="str">
        <f>IF(ISNUMBER(Expected!N62),IF(Expected!N62=0,"",((Data!N20-Expected!N62)^2)/Expected!N62),"")</f>
        <v/>
      </c>
      <c r="O31" s="21" t="str">
        <f>IF(ISNUMBER(Expected!O62),IF(Expected!O62=0,"",((Data!O20-Expected!O62)^2)/Expected!O62),"")</f>
        <v/>
      </c>
      <c r="P31" s="21" t="str">
        <f>IF(ISNUMBER(Expected!P62),IF(Expected!P62=0,"",((Data!P20-Expected!P62)^2)/Expected!P62),"")</f>
        <v/>
      </c>
      <c r="Q31" s="21" t="str">
        <f>IF(ISNUMBER(Expected!Q62),IF(Expected!Q62=0,"",((Data!Q20-Expected!Q62)^2)/Expected!Q62),"")</f>
        <v/>
      </c>
      <c r="R31" s="21" t="str">
        <f>IF(ISNUMBER(Expected!R62),IF(Expected!R62=0,"",((Data!R20-Expected!R62)^2)/Expected!R62),"")</f>
        <v/>
      </c>
      <c r="S31" s="21" t="str">
        <f>IF(ISNUMBER(Expected!S62),IF(Expected!S62=0,"",((Data!S20-Expected!S62)^2)/Expected!S62),"")</f>
        <v/>
      </c>
      <c r="T31" s="21" t="str">
        <f>IF(ISNUMBER(Expected!T62),IF(Expected!T62=0,"",((Data!T20-Expected!T62)^2)/Expected!T62),"")</f>
        <v/>
      </c>
      <c r="U31" s="21" t="str">
        <f>IF(ISNUMBER(Expected!U62),IF(Expected!U62=0,"",((Data!U20-Expected!U62)^2)/Expected!U62),"")</f>
        <v/>
      </c>
      <c r="V31" s="21" t="str">
        <f>IF(ISNUMBER(Expected!V62),IF(Expected!V62=0,"",((Data!V20-Expected!V62)^2)/Expected!V62),"")</f>
        <v/>
      </c>
      <c r="W31" s="21" t="str">
        <f>IF(ISNUMBER(Expected!W62),IF(Expected!W62=0,"",((Data!W20-Expected!W62)^2)/Expected!W62),"")</f>
        <v/>
      </c>
      <c r="X31" s="21" t="str">
        <f>IF(ISNUMBER(Expected!X62),IF(Expected!X62=0,"",((Data!X20-Expected!X62)^2)/Expected!X62),"")</f>
        <v/>
      </c>
      <c r="Y31" s="21" t="str">
        <f>IF(ISNUMBER(Expected!Y62),IF(Expected!Y62=0,"",((Data!Y20-Expected!Y62)^2)/Expected!Y62),"")</f>
        <v/>
      </c>
      <c r="Z31" s="21" t="str">
        <f>IF(ISNUMBER(Expected!Z62),IF(Expected!Z62=0,"",((Data!Z20-Expected!Z62)^2)/Expected!Z62),"")</f>
        <v/>
      </c>
      <c r="AA31" s="21" t="str">
        <f>IF(ISNUMBER(Expected!AA62),IF(Expected!AA62=0,"",((Data!AA20-Expected!AA62)^2)/Expected!AA62),"")</f>
        <v/>
      </c>
      <c r="AB31" s="21" t="str">
        <f>IF(ISNUMBER(Expected!AB62),IF(Expected!AB62=0,"",((Data!AB20-Expected!AB62)^2)/Expected!AB62),"")</f>
        <v/>
      </c>
      <c r="AC31" s="21" t="str">
        <f>IF(ISNUMBER(Expected!AC62),IF(Expected!AC62=0,"",((Data!AC20-Expected!AC62)^2)/Expected!AC62),"")</f>
        <v/>
      </c>
    </row>
    <row r="32" spans="1:29">
      <c r="A32" s="20" t="str">
        <f>IF(ISBLANK(Data!A21),"",Data!A21)</f>
        <v/>
      </c>
      <c r="B32" s="21" t="str">
        <f>IF(ISNUMBER(Expected!B63),IF(Expected!B63=0,"",((Data!B21-Expected!B63)^2)/Expected!B63),"")</f>
        <v/>
      </c>
      <c r="C32" s="21" t="str">
        <f>IF(ISNUMBER(Expected!C63),IF(Expected!C63=0,"",((Data!C21-Expected!C63)^2)/Expected!C63),"")</f>
        <v/>
      </c>
      <c r="D32" s="21" t="str">
        <f>IF(ISNUMBER(Expected!D63),IF(Expected!D63=0,"",((Data!D21-Expected!D63)^2)/Expected!D63),"")</f>
        <v/>
      </c>
      <c r="E32" s="21" t="str">
        <f>IF(ISNUMBER(Expected!E63),IF(Expected!E63=0,"",((Data!E21-Expected!E63)^2)/Expected!E63),"")</f>
        <v/>
      </c>
      <c r="F32" s="21" t="str">
        <f>IF(ISNUMBER(Expected!F63),IF(Expected!F63=0,"",((Data!F21-Expected!F63)^2)/Expected!F63),"")</f>
        <v/>
      </c>
      <c r="G32" s="21" t="str">
        <f>IF(ISNUMBER(Expected!G63),IF(Expected!G63=0,"",((Data!G21-Expected!G63)^2)/Expected!G63),"")</f>
        <v/>
      </c>
      <c r="H32" s="21" t="str">
        <f>IF(ISNUMBER(Expected!H63),IF(Expected!H63=0,"",((Data!H21-Expected!H63)^2)/Expected!H63),"")</f>
        <v/>
      </c>
      <c r="I32" s="21" t="str">
        <f>IF(ISNUMBER(Expected!I63),IF(Expected!I63=0,"",((Data!I21-Expected!I63)^2)/Expected!I63),"")</f>
        <v/>
      </c>
      <c r="J32" s="21" t="str">
        <f>IF(ISNUMBER(Expected!J63),IF(Expected!J63=0,"",((Data!J21-Expected!J63)^2)/Expected!J63),"")</f>
        <v/>
      </c>
      <c r="K32" s="21" t="str">
        <f>IF(ISNUMBER(Expected!K63),IF(Expected!K63=0,"",((Data!K21-Expected!K63)^2)/Expected!K63),"")</f>
        <v/>
      </c>
      <c r="L32" s="21" t="str">
        <f>IF(ISNUMBER(Expected!L63),IF(Expected!L63=0,"",((Data!L21-Expected!L63)^2)/Expected!L63),"")</f>
        <v/>
      </c>
      <c r="M32" s="21" t="str">
        <f>IF(ISNUMBER(Expected!M63),IF(Expected!M63=0,"",((Data!M21-Expected!M63)^2)/Expected!M63),"")</f>
        <v/>
      </c>
      <c r="N32" s="21" t="str">
        <f>IF(ISNUMBER(Expected!N63),IF(Expected!N63=0,"",((Data!N21-Expected!N63)^2)/Expected!N63),"")</f>
        <v/>
      </c>
      <c r="O32" s="21" t="str">
        <f>IF(ISNUMBER(Expected!O63),IF(Expected!O63=0,"",((Data!O21-Expected!O63)^2)/Expected!O63),"")</f>
        <v/>
      </c>
      <c r="P32" s="21" t="str">
        <f>IF(ISNUMBER(Expected!P63),IF(Expected!P63=0,"",((Data!P21-Expected!P63)^2)/Expected!P63),"")</f>
        <v/>
      </c>
      <c r="Q32" s="21" t="str">
        <f>IF(ISNUMBER(Expected!Q63),IF(Expected!Q63=0,"",((Data!Q21-Expected!Q63)^2)/Expected!Q63),"")</f>
        <v/>
      </c>
      <c r="R32" s="21" t="str">
        <f>IF(ISNUMBER(Expected!R63),IF(Expected!R63=0,"",((Data!R21-Expected!R63)^2)/Expected!R63),"")</f>
        <v/>
      </c>
      <c r="S32" s="21" t="str">
        <f>IF(ISNUMBER(Expected!S63),IF(Expected!S63=0,"",((Data!S21-Expected!S63)^2)/Expected!S63),"")</f>
        <v/>
      </c>
      <c r="T32" s="21" t="str">
        <f>IF(ISNUMBER(Expected!T63),IF(Expected!T63=0,"",((Data!T21-Expected!T63)^2)/Expected!T63),"")</f>
        <v/>
      </c>
      <c r="U32" s="21" t="str">
        <f>IF(ISNUMBER(Expected!U63),IF(Expected!U63=0,"",((Data!U21-Expected!U63)^2)/Expected!U63),"")</f>
        <v/>
      </c>
      <c r="V32" s="21" t="str">
        <f>IF(ISNUMBER(Expected!V63),IF(Expected!V63=0,"",((Data!V21-Expected!V63)^2)/Expected!V63),"")</f>
        <v/>
      </c>
      <c r="W32" s="21" t="str">
        <f>IF(ISNUMBER(Expected!W63),IF(Expected!W63=0,"",((Data!W21-Expected!W63)^2)/Expected!W63),"")</f>
        <v/>
      </c>
      <c r="X32" s="21" t="str">
        <f>IF(ISNUMBER(Expected!X63),IF(Expected!X63=0,"",((Data!X21-Expected!X63)^2)/Expected!X63),"")</f>
        <v/>
      </c>
      <c r="Y32" s="21" t="str">
        <f>IF(ISNUMBER(Expected!Y63),IF(Expected!Y63=0,"",((Data!Y21-Expected!Y63)^2)/Expected!Y63),"")</f>
        <v/>
      </c>
      <c r="Z32" s="21" t="str">
        <f>IF(ISNUMBER(Expected!Z63),IF(Expected!Z63=0,"",((Data!Z21-Expected!Z63)^2)/Expected!Z63),"")</f>
        <v/>
      </c>
      <c r="AA32" s="21" t="str">
        <f>IF(ISNUMBER(Expected!AA63),IF(Expected!AA63=0,"",((Data!AA21-Expected!AA63)^2)/Expected!AA63),"")</f>
        <v/>
      </c>
      <c r="AB32" s="21" t="str">
        <f>IF(ISNUMBER(Expected!AB63),IF(Expected!AB63=0,"",((Data!AB21-Expected!AB63)^2)/Expected!AB63),"")</f>
        <v/>
      </c>
      <c r="AC32" s="21" t="str">
        <f>IF(ISNUMBER(Expected!AC63),IF(Expected!AC63=0,"",((Data!AC21-Expected!AC63)^2)/Expected!AC63),"")</f>
        <v/>
      </c>
    </row>
    <row r="33" spans="1:29">
      <c r="A33" s="20" t="str">
        <f>IF(ISBLANK(Data!A22),"",Data!A22)</f>
        <v/>
      </c>
      <c r="B33" s="21" t="str">
        <f>IF(ISNUMBER(Expected!B64),IF(Expected!B64=0,"",((Data!B22-Expected!B64)^2)/Expected!B64),"")</f>
        <v/>
      </c>
      <c r="C33" s="21" t="str">
        <f>IF(ISNUMBER(Expected!C64),IF(Expected!C64=0,"",((Data!C22-Expected!C64)^2)/Expected!C64),"")</f>
        <v/>
      </c>
      <c r="D33" s="21" t="str">
        <f>IF(ISNUMBER(Expected!D64),IF(Expected!D64=0,"",((Data!D22-Expected!D64)^2)/Expected!D64),"")</f>
        <v/>
      </c>
      <c r="E33" s="21" t="str">
        <f>IF(ISNUMBER(Expected!E64),IF(Expected!E64=0,"",((Data!E22-Expected!E64)^2)/Expected!E64),"")</f>
        <v/>
      </c>
      <c r="F33" s="21" t="str">
        <f>IF(ISNUMBER(Expected!F64),IF(Expected!F64=0,"",((Data!F22-Expected!F64)^2)/Expected!F64),"")</f>
        <v/>
      </c>
      <c r="G33" s="21" t="str">
        <f>IF(ISNUMBER(Expected!G64),IF(Expected!G64=0,"",((Data!G22-Expected!G64)^2)/Expected!G64),"")</f>
        <v/>
      </c>
      <c r="H33" s="21" t="str">
        <f>IF(ISNUMBER(Expected!H64),IF(Expected!H64=0,"",((Data!H22-Expected!H64)^2)/Expected!H64),"")</f>
        <v/>
      </c>
      <c r="I33" s="21" t="str">
        <f>IF(ISNUMBER(Expected!I64),IF(Expected!I64=0,"",((Data!I22-Expected!I64)^2)/Expected!I64),"")</f>
        <v/>
      </c>
      <c r="J33" s="21" t="str">
        <f>IF(ISNUMBER(Expected!J64),IF(Expected!J64=0,"",((Data!J22-Expected!J64)^2)/Expected!J64),"")</f>
        <v/>
      </c>
      <c r="K33" s="21" t="str">
        <f>IF(ISNUMBER(Expected!K64),IF(Expected!K64=0,"",((Data!K22-Expected!K64)^2)/Expected!K64),"")</f>
        <v/>
      </c>
      <c r="L33" s="21" t="str">
        <f>IF(ISNUMBER(Expected!L64),IF(Expected!L64=0,"",((Data!L22-Expected!L64)^2)/Expected!L64),"")</f>
        <v/>
      </c>
      <c r="M33" s="21" t="str">
        <f>IF(ISNUMBER(Expected!M64),IF(Expected!M64=0,"",((Data!M22-Expected!M64)^2)/Expected!M64),"")</f>
        <v/>
      </c>
      <c r="N33" s="21" t="str">
        <f>IF(ISNUMBER(Expected!N64),IF(Expected!N64=0,"",((Data!N22-Expected!N64)^2)/Expected!N64),"")</f>
        <v/>
      </c>
      <c r="O33" s="21" t="str">
        <f>IF(ISNUMBER(Expected!O64),IF(Expected!O64=0,"",((Data!O22-Expected!O64)^2)/Expected!O64),"")</f>
        <v/>
      </c>
      <c r="P33" s="21" t="str">
        <f>IF(ISNUMBER(Expected!P64),IF(Expected!P64=0,"",((Data!P22-Expected!P64)^2)/Expected!P64),"")</f>
        <v/>
      </c>
      <c r="Q33" s="21" t="str">
        <f>IF(ISNUMBER(Expected!Q64),IF(Expected!Q64=0,"",((Data!Q22-Expected!Q64)^2)/Expected!Q64),"")</f>
        <v/>
      </c>
      <c r="R33" s="21" t="str">
        <f>IF(ISNUMBER(Expected!R64),IF(Expected!R64=0,"",((Data!R22-Expected!R64)^2)/Expected!R64),"")</f>
        <v/>
      </c>
      <c r="S33" s="21" t="str">
        <f>IF(ISNUMBER(Expected!S64),IF(Expected!S64=0,"",((Data!S22-Expected!S64)^2)/Expected!S64),"")</f>
        <v/>
      </c>
      <c r="T33" s="21" t="str">
        <f>IF(ISNUMBER(Expected!T64),IF(Expected!T64=0,"",((Data!T22-Expected!T64)^2)/Expected!T64),"")</f>
        <v/>
      </c>
      <c r="U33" s="21" t="str">
        <f>IF(ISNUMBER(Expected!U64),IF(Expected!U64=0,"",((Data!U22-Expected!U64)^2)/Expected!U64),"")</f>
        <v/>
      </c>
      <c r="V33" s="21" t="str">
        <f>IF(ISNUMBER(Expected!V64),IF(Expected!V64=0,"",((Data!V22-Expected!V64)^2)/Expected!V64),"")</f>
        <v/>
      </c>
      <c r="W33" s="21" t="str">
        <f>IF(ISNUMBER(Expected!W64),IF(Expected!W64=0,"",((Data!W22-Expected!W64)^2)/Expected!W64),"")</f>
        <v/>
      </c>
      <c r="X33" s="21" t="str">
        <f>IF(ISNUMBER(Expected!X64),IF(Expected!X64=0,"",((Data!X22-Expected!X64)^2)/Expected!X64),"")</f>
        <v/>
      </c>
      <c r="Y33" s="21" t="str">
        <f>IF(ISNUMBER(Expected!Y64),IF(Expected!Y64=0,"",((Data!Y22-Expected!Y64)^2)/Expected!Y64),"")</f>
        <v/>
      </c>
      <c r="Z33" s="21" t="str">
        <f>IF(ISNUMBER(Expected!Z64),IF(Expected!Z64=0,"",((Data!Z22-Expected!Z64)^2)/Expected!Z64),"")</f>
        <v/>
      </c>
      <c r="AA33" s="21" t="str">
        <f>IF(ISNUMBER(Expected!AA64),IF(Expected!AA64=0,"",((Data!AA22-Expected!AA64)^2)/Expected!AA64),"")</f>
        <v/>
      </c>
      <c r="AB33" s="21" t="str">
        <f>IF(ISNUMBER(Expected!AB64),IF(Expected!AB64=0,"",((Data!AB22-Expected!AB64)^2)/Expected!AB64),"")</f>
        <v/>
      </c>
      <c r="AC33" s="21" t="str">
        <f>IF(ISNUMBER(Expected!AC64),IF(Expected!AC64=0,"",((Data!AC22-Expected!AC64)^2)/Expected!AC64),"")</f>
        <v/>
      </c>
    </row>
    <row r="34" spans="1:29">
      <c r="A34" s="20" t="str">
        <f>IF(ISBLANK(Data!A23),"",Data!A23)</f>
        <v/>
      </c>
      <c r="B34" s="21" t="str">
        <f>IF(ISNUMBER(Expected!B65),IF(Expected!B65=0,"",((Data!B23-Expected!B65)^2)/Expected!B65),"")</f>
        <v/>
      </c>
      <c r="C34" s="21" t="str">
        <f>IF(ISNUMBER(Expected!C65),IF(Expected!C65=0,"",((Data!C23-Expected!C65)^2)/Expected!C65),"")</f>
        <v/>
      </c>
      <c r="D34" s="21" t="str">
        <f>IF(ISNUMBER(Expected!D65),IF(Expected!D65=0,"",((Data!D23-Expected!D65)^2)/Expected!D65),"")</f>
        <v/>
      </c>
      <c r="E34" s="21" t="str">
        <f>IF(ISNUMBER(Expected!E65),IF(Expected!E65=0,"",((Data!E23-Expected!E65)^2)/Expected!E65),"")</f>
        <v/>
      </c>
      <c r="F34" s="21" t="str">
        <f>IF(ISNUMBER(Expected!F65),IF(Expected!F65=0,"",((Data!F23-Expected!F65)^2)/Expected!F65),"")</f>
        <v/>
      </c>
      <c r="G34" s="21" t="str">
        <f>IF(ISNUMBER(Expected!G65),IF(Expected!G65=0,"",((Data!G23-Expected!G65)^2)/Expected!G65),"")</f>
        <v/>
      </c>
      <c r="H34" s="21" t="str">
        <f>IF(ISNUMBER(Expected!H65),IF(Expected!H65=0,"",((Data!H23-Expected!H65)^2)/Expected!H65),"")</f>
        <v/>
      </c>
      <c r="I34" s="21" t="str">
        <f>IF(ISNUMBER(Expected!I65),IF(Expected!I65=0,"",((Data!I23-Expected!I65)^2)/Expected!I65),"")</f>
        <v/>
      </c>
      <c r="J34" s="21" t="str">
        <f>IF(ISNUMBER(Expected!J65),IF(Expected!J65=0,"",((Data!J23-Expected!J65)^2)/Expected!J65),"")</f>
        <v/>
      </c>
      <c r="K34" s="21" t="str">
        <f>IF(ISNUMBER(Expected!K65),IF(Expected!K65=0,"",((Data!K23-Expected!K65)^2)/Expected!K65),"")</f>
        <v/>
      </c>
      <c r="L34" s="21" t="str">
        <f>IF(ISNUMBER(Expected!L65),IF(Expected!L65=0,"",((Data!L23-Expected!L65)^2)/Expected!L65),"")</f>
        <v/>
      </c>
      <c r="M34" s="21" t="str">
        <f>IF(ISNUMBER(Expected!M65),IF(Expected!M65=0,"",((Data!M23-Expected!M65)^2)/Expected!M65),"")</f>
        <v/>
      </c>
      <c r="N34" s="21" t="str">
        <f>IF(ISNUMBER(Expected!N65),IF(Expected!N65=0,"",((Data!N23-Expected!N65)^2)/Expected!N65),"")</f>
        <v/>
      </c>
      <c r="O34" s="21" t="str">
        <f>IF(ISNUMBER(Expected!O65),IF(Expected!O65=0,"",((Data!O23-Expected!O65)^2)/Expected!O65),"")</f>
        <v/>
      </c>
      <c r="P34" s="21" t="str">
        <f>IF(ISNUMBER(Expected!P65),IF(Expected!P65=0,"",((Data!P23-Expected!P65)^2)/Expected!P65),"")</f>
        <v/>
      </c>
      <c r="Q34" s="21" t="str">
        <f>IF(ISNUMBER(Expected!Q65),IF(Expected!Q65=0,"",((Data!Q23-Expected!Q65)^2)/Expected!Q65),"")</f>
        <v/>
      </c>
      <c r="R34" s="21" t="str">
        <f>IF(ISNUMBER(Expected!R65),IF(Expected!R65=0,"",((Data!R23-Expected!R65)^2)/Expected!R65),"")</f>
        <v/>
      </c>
      <c r="S34" s="21" t="str">
        <f>IF(ISNUMBER(Expected!S65),IF(Expected!S65=0,"",((Data!S23-Expected!S65)^2)/Expected!S65),"")</f>
        <v/>
      </c>
      <c r="T34" s="21" t="str">
        <f>IF(ISNUMBER(Expected!T65),IF(Expected!T65=0,"",((Data!T23-Expected!T65)^2)/Expected!T65),"")</f>
        <v/>
      </c>
      <c r="U34" s="21" t="str">
        <f>IF(ISNUMBER(Expected!U65),IF(Expected!U65=0,"",((Data!U23-Expected!U65)^2)/Expected!U65),"")</f>
        <v/>
      </c>
      <c r="V34" s="21" t="str">
        <f>IF(ISNUMBER(Expected!V65),IF(Expected!V65=0,"",((Data!V23-Expected!V65)^2)/Expected!V65),"")</f>
        <v/>
      </c>
      <c r="W34" s="21" t="str">
        <f>IF(ISNUMBER(Expected!W65),IF(Expected!W65=0,"",((Data!W23-Expected!W65)^2)/Expected!W65),"")</f>
        <v/>
      </c>
      <c r="X34" s="21" t="str">
        <f>IF(ISNUMBER(Expected!X65),IF(Expected!X65=0,"",((Data!X23-Expected!X65)^2)/Expected!X65),"")</f>
        <v/>
      </c>
      <c r="Y34" s="21" t="str">
        <f>IF(ISNUMBER(Expected!Y65),IF(Expected!Y65=0,"",((Data!Y23-Expected!Y65)^2)/Expected!Y65),"")</f>
        <v/>
      </c>
      <c r="Z34" s="21" t="str">
        <f>IF(ISNUMBER(Expected!Z65),IF(Expected!Z65=0,"",((Data!Z23-Expected!Z65)^2)/Expected!Z65),"")</f>
        <v/>
      </c>
      <c r="AA34" s="21" t="str">
        <f>IF(ISNUMBER(Expected!AA65),IF(Expected!AA65=0,"",((Data!AA23-Expected!AA65)^2)/Expected!AA65),"")</f>
        <v/>
      </c>
      <c r="AB34" s="21" t="str">
        <f>IF(ISNUMBER(Expected!AB65),IF(Expected!AB65=0,"",((Data!AB23-Expected!AB65)^2)/Expected!AB65),"")</f>
        <v/>
      </c>
      <c r="AC34" s="21" t="str">
        <f>IF(ISNUMBER(Expected!AC65),IF(Expected!AC65=0,"",((Data!AC23-Expected!AC65)^2)/Expected!AC65),"")</f>
        <v/>
      </c>
    </row>
    <row r="35" spans="1:29">
      <c r="A35" s="20" t="str">
        <f>IF(ISBLANK(Data!A24),"",Data!A24)</f>
        <v/>
      </c>
      <c r="B35" s="21" t="str">
        <f>IF(ISNUMBER(Expected!B66),IF(Expected!B66=0,"",((Data!B24-Expected!B66)^2)/Expected!B66),"")</f>
        <v/>
      </c>
      <c r="C35" s="21" t="str">
        <f>IF(ISNUMBER(Expected!C66),IF(Expected!C66=0,"",((Data!C24-Expected!C66)^2)/Expected!C66),"")</f>
        <v/>
      </c>
      <c r="D35" s="21" t="str">
        <f>IF(ISNUMBER(Expected!D66),IF(Expected!D66=0,"",((Data!D24-Expected!D66)^2)/Expected!D66),"")</f>
        <v/>
      </c>
      <c r="E35" s="21" t="str">
        <f>IF(ISNUMBER(Expected!E66),IF(Expected!E66=0,"",((Data!E24-Expected!E66)^2)/Expected!E66),"")</f>
        <v/>
      </c>
      <c r="F35" s="21" t="str">
        <f>IF(ISNUMBER(Expected!F66),IF(Expected!F66=0,"",((Data!F24-Expected!F66)^2)/Expected!F66),"")</f>
        <v/>
      </c>
      <c r="G35" s="21" t="str">
        <f>IF(ISNUMBER(Expected!G66),IF(Expected!G66=0,"",((Data!G24-Expected!G66)^2)/Expected!G66),"")</f>
        <v/>
      </c>
      <c r="H35" s="21" t="str">
        <f>IF(ISNUMBER(Expected!H66),IF(Expected!H66=0,"",((Data!H24-Expected!H66)^2)/Expected!H66),"")</f>
        <v/>
      </c>
      <c r="I35" s="21" t="str">
        <f>IF(ISNUMBER(Expected!I66),IF(Expected!I66=0,"",((Data!I24-Expected!I66)^2)/Expected!I66),"")</f>
        <v/>
      </c>
      <c r="J35" s="21" t="str">
        <f>IF(ISNUMBER(Expected!J66),IF(Expected!J66=0,"",((Data!J24-Expected!J66)^2)/Expected!J66),"")</f>
        <v/>
      </c>
      <c r="K35" s="21" t="str">
        <f>IF(ISNUMBER(Expected!K66),IF(Expected!K66=0,"",((Data!K24-Expected!K66)^2)/Expected!K66),"")</f>
        <v/>
      </c>
      <c r="L35" s="21" t="str">
        <f>IF(ISNUMBER(Expected!L66),IF(Expected!L66=0,"",((Data!L24-Expected!L66)^2)/Expected!L66),"")</f>
        <v/>
      </c>
      <c r="M35" s="21" t="str">
        <f>IF(ISNUMBER(Expected!M66),IF(Expected!M66=0,"",((Data!M24-Expected!M66)^2)/Expected!M66),"")</f>
        <v/>
      </c>
      <c r="N35" s="21" t="str">
        <f>IF(ISNUMBER(Expected!N66),IF(Expected!N66=0,"",((Data!N24-Expected!N66)^2)/Expected!N66),"")</f>
        <v/>
      </c>
      <c r="O35" s="21" t="str">
        <f>IF(ISNUMBER(Expected!O66),IF(Expected!O66=0,"",((Data!O24-Expected!O66)^2)/Expected!O66),"")</f>
        <v/>
      </c>
      <c r="P35" s="21" t="str">
        <f>IF(ISNUMBER(Expected!P66),IF(Expected!P66=0,"",((Data!P24-Expected!P66)^2)/Expected!P66),"")</f>
        <v/>
      </c>
      <c r="Q35" s="21" t="str">
        <f>IF(ISNUMBER(Expected!Q66),IF(Expected!Q66=0,"",((Data!Q24-Expected!Q66)^2)/Expected!Q66),"")</f>
        <v/>
      </c>
      <c r="R35" s="21" t="str">
        <f>IF(ISNUMBER(Expected!R66),IF(Expected!R66=0,"",((Data!R24-Expected!R66)^2)/Expected!R66),"")</f>
        <v/>
      </c>
      <c r="S35" s="21" t="str">
        <f>IF(ISNUMBER(Expected!S66),IF(Expected!S66=0,"",((Data!S24-Expected!S66)^2)/Expected!S66),"")</f>
        <v/>
      </c>
      <c r="T35" s="21" t="str">
        <f>IF(ISNUMBER(Expected!T66),IF(Expected!T66=0,"",((Data!T24-Expected!T66)^2)/Expected!T66),"")</f>
        <v/>
      </c>
      <c r="U35" s="21" t="str">
        <f>IF(ISNUMBER(Expected!U66),IF(Expected!U66=0,"",((Data!U24-Expected!U66)^2)/Expected!U66),"")</f>
        <v/>
      </c>
      <c r="V35" s="21" t="str">
        <f>IF(ISNUMBER(Expected!V66),IF(Expected!V66=0,"",((Data!V24-Expected!V66)^2)/Expected!V66),"")</f>
        <v/>
      </c>
      <c r="W35" s="21" t="str">
        <f>IF(ISNUMBER(Expected!W66),IF(Expected!W66=0,"",((Data!W24-Expected!W66)^2)/Expected!W66),"")</f>
        <v/>
      </c>
      <c r="X35" s="21" t="str">
        <f>IF(ISNUMBER(Expected!X66),IF(Expected!X66=0,"",((Data!X24-Expected!X66)^2)/Expected!X66),"")</f>
        <v/>
      </c>
      <c r="Y35" s="21" t="str">
        <f>IF(ISNUMBER(Expected!Y66),IF(Expected!Y66=0,"",((Data!Y24-Expected!Y66)^2)/Expected!Y66),"")</f>
        <v/>
      </c>
      <c r="Z35" s="21" t="str">
        <f>IF(ISNUMBER(Expected!Z66),IF(Expected!Z66=0,"",((Data!Z24-Expected!Z66)^2)/Expected!Z66),"")</f>
        <v/>
      </c>
      <c r="AA35" s="21" t="str">
        <f>IF(ISNUMBER(Expected!AA66),IF(Expected!AA66=0,"",((Data!AA24-Expected!AA66)^2)/Expected!AA66),"")</f>
        <v/>
      </c>
      <c r="AB35" s="21" t="str">
        <f>IF(ISNUMBER(Expected!AB66),IF(Expected!AB66=0,"",((Data!AB24-Expected!AB66)^2)/Expected!AB66),"")</f>
        <v/>
      </c>
      <c r="AC35" s="21" t="str">
        <f>IF(ISNUMBER(Expected!AC66),IF(Expected!AC66=0,"",((Data!AC24-Expected!AC66)^2)/Expected!AC66),"")</f>
        <v/>
      </c>
    </row>
    <row r="36" spans="1:29" s="21" customFormat="1">
      <c r="A36" s="20" t="str">
        <f>IF(ISBLANK(Data!A25),"",Data!A25)</f>
        <v/>
      </c>
      <c r="B36" s="21" t="str">
        <f>IF(ISNUMBER(Expected!B67),IF(Expected!B67=0,"",((Data!B25-Expected!B67)^2)/Expected!B67),"")</f>
        <v/>
      </c>
      <c r="C36" s="21" t="str">
        <f>IF(ISNUMBER(Expected!C67),IF(Expected!C67=0,"",((Data!C25-Expected!C67)^2)/Expected!C67),"")</f>
        <v/>
      </c>
      <c r="D36" s="21" t="str">
        <f>IF(ISNUMBER(Expected!D67),IF(Expected!D67=0,"",((Data!D25-Expected!D67)^2)/Expected!D67),"")</f>
        <v/>
      </c>
      <c r="E36" s="21" t="str">
        <f>IF(ISNUMBER(Expected!E67),IF(Expected!E67=0,"",((Data!E25-Expected!E67)^2)/Expected!E67),"")</f>
        <v/>
      </c>
      <c r="F36" s="21" t="str">
        <f>IF(ISNUMBER(Expected!F67),IF(Expected!F67=0,"",((Data!F25-Expected!F67)^2)/Expected!F67),"")</f>
        <v/>
      </c>
      <c r="G36" s="21" t="str">
        <f>IF(ISNUMBER(Expected!G67),IF(Expected!G67=0,"",((Data!G25-Expected!G67)^2)/Expected!G67),"")</f>
        <v/>
      </c>
      <c r="H36" s="21" t="str">
        <f>IF(ISNUMBER(Expected!H67),IF(Expected!H67=0,"",((Data!H25-Expected!H67)^2)/Expected!H67),"")</f>
        <v/>
      </c>
      <c r="I36" s="21" t="str">
        <f>IF(ISNUMBER(Expected!I67),IF(Expected!I67=0,"",((Data!I25-Expected!I67)^2)/Expected!I67),"")</f>
        <v/>
      </c>
      <c r="J36" s="21" t="str">
        <f>IF(ISNUMBER(Expected!J67),IF(Expected!J67=0,"",((Data!J25-Expected!J67)^2)/Expected!J67),"")</f>
        <v/>
      </c>
      <c r="K36" s="21" t="str">
        <f>IF(ISNUMBER(Expected!K67),IF(Expected!K67=0,"",((Data!K25-Expected!K67)^2)/Expected!K67),"")</f>
        <v/>
      </c>
      <c r="L36" s="21" t="str">
        <f>IF(ISNUMBER(Expected!L67),IF(Expected!L67=0,"",((Data!L25-Expected!L67)^2)/Expected!L67),"")</f>
        <v/>
      </c>
      <c r="M36" s="21" t="str">
        <f>IF(ISNUMBER(Expected!M67),IF(Expected!M67=0,"",((Data!M25-Expected!M67)^2)/Expected!M67),"")</f>
        <v/>
      </c>
      <c r="N36" s="21" t="str">
        <f>IF(ISNUMBER(Expected!N67),IF(Expected!N67=0,"",((Data!N25-Expected!N67)^2)/Expected!N67),"")</f>
        <v/>
      </c>
      <c r="O36" s="21" t="str">
        <f>IF(ISNUMBER(Expected!O67),IF(Expected!O67=0,"",((Data!O25-Expected!O67)^2)/Expected!O67),"")</f>
        <v/>
      </c>
      <c r="P36" s="21" t="str">
        <f>IF(ISNUMBER(Expected!P67),IF(Expected!P67=0,"",((Data!P25-Expected!P67)^2)/Expected!P67),"")</f>
        <v/>
      </c>
      <c r="Q36" s="21" t="str">
        <f>IF(ISNUMBER(Expected!Q67),IF(Expected!Q67=0,"",((Data!Q25-Expected!Q67)^2)/Expected!Q67),"")</f>
        <v/>
      </c>
      <c r="R36" s="21" t="str">
        <f>IF(ISNUMBER(Expected!R67),IF(Expected!R67=0,"",((Data!R25-Expected!R67)^2)/Expected!R67),"")</f>
        <v/>
      </c>
      <c r="S36" s="21" t="str">
        <f>IF(ISNUMBER(Expected!S67),IF(Expected!S67=0,"",((Data!S25-Expected!S67)^2)/Expected!S67),"")</f>
        <v/>
      </c>
      <c r="T36" s="21" t="str">
        <f>IF(ISNUMBER(Expected!T67),IF(Expected!T67=0,"",((Data!T25-Expected!T67)^2)/Expected!T67),"")</f>
        <v/>
      </c>
      <c r="U36" s="21" t="str">
        <f>IF(ISNUMBER(Expected!U67),IF(Expected!U67=0,"",((Data!U25-Expected!U67)^2)/Expected!U67),"")</f>
        <v/>
      </c>
      <c r="V36" s="21" t="str">
        <f>IF(ISNUMBER(Expected!V67),IF(Expected!V67=0,"",((Data!V25-Expected!V67)^2)/Expected!V67),"")</f>
        <v/>
      </c>
      <c r="W36" s="21" t="str">
        <f>IF(ISNUMBER(Expected!W67),IF(Expected!W67=0,"",((Data!W25-Expected!W67)^2)/Expected!W67),"")</f>
        <v/>
      </c>
      <c r="X36" s="21" t="str">
        <f>IF(ISNUMBER(Expected!X67),IF(Expected!X67=0,"",((Data!X25-Expected!X67)^2)/Expected!X67),"")</f>
        <v/>
      </c>
      <c r="Y36" s="21" t="str">
        <f>IF(ISNUMBER(Expected!Y67),IF(Expected!Y67=0,"",((Data!Y25-Expected!Y67)^2)/Expected!Y67),"")</f>
        <v/>
      </c>
      <c r="Z36" s="21" t="str">
        <f>IF(ISNUMBER(Expected!Z67),IF(Expected!Z67=0,"",((Data!Z25-Expected!Z67)^2)/Expected!Z67),"")</f>
        <v/>
      </c>
      <c r="AA36" s="21" t="str">
        <f>IF(ISNUMBER(Expected!AA67),IF(Expected!AA67=0,"",((Data!AA25-Expected!AA67)^2)/Expected!AA67),"")</f>
        <v/>
      </c>
      <c r="AB36" s="21" t="str">
        <f>IF(ISNUMBER(Expected!AB67),IF(Expected!AB67=0,"",((Data!AB25-Expected!AB67)^2)/Expected!AB67),"")</f>
        <v/>
      </c>
      <c r="AC36" s="21" t="str">
        <f>IF(ISNUMBER(Expected!AC67),IF(Expected!AC67=0,"",((Data!AC25-Expected!AC67)^2)/Expected!AC67),"")</f>
        <v/>
      </c>
    </row>
    <row r="37" spans="1:29" s="21" customFormat="1">
      <c r="A37" s="20" t="str">
        <f>IF(ISBLANK(Data!A26),"",Data!A26)</f>
        <v/>
      </c>
      <c r="B37" s="21" t="str">
        <f>IF(ISNUMBER(Expected!B68),IF(Expected!B68=0,"",((Data!B26-Expected!B68)^2)/Expected!B68),"")</f>
        <v/>
      </c>
      <c r="C37" s="21" t="str">
        <f>IF(ISNUMBER(Expected!C68),IF(Expected!C68=0,"",((Data!C26-Expected!C68)^2)/Expected!C68),"")</f>
        <v/>
      </c>
      <c r="D37" s="21" t="str">
        <f>IF(ISNUMBER(Expected!D68),IF(Expected!D68=0,"",((Data!D26-Expected!D68)^2)/Expected!D68),"")</f>
        <v/>
      </c>
      <c r="E37" s="21" t="str">
        <f>IF(ISNUMBER(Expected!E68),IF(Expected!E68=0,"",((Data!E26-Expected!E68)^2)/Expected!E68),"")</f>
        <v/>
      </c>
      <c r="F37" s="21" t="str">
        <f>IF(ISNUMBER(Expected!F68),IF(Expected!F68=0,"",((Data!F26-Expected!F68)^2)/Expected!F68),"")</f>
        <v/>
      </c>
      <c r="G37" s="21" t="str">
        <f>IF(ISNUMBER(Expected!G68),IF(Expected!G68=0,"",((Data!G26-Expected!G68)^2)/Expected!G68),"")</f>
        <v/>
      </c>
      <c r="H37" s="21" t="str">
        <f>IF(ISNUMBER(Expected!H68),IF(Expected!H68=0,"",((Data!H26-Expected!H68)^2)/Expected!H68),"")</f>
        <v/>
      </c>
      <c r="I37" s="21" t="str">
        <f>IF(ISNUMBER(Expected!I68),IF(Expected!I68=0,"",((Data!I26-Expected!I68)^2)/Expected!I68),"")</f>
        <v/>
      </c>
      <c r="J37" s="21" t="str">
        <f>IF(ISNUMBER(Expected!J68),IF(Expected!J68=0,"",((Data!J26-Expected!J68)^2)/Expected!J68),"")</f>
        <v/>
      </c>
      <c r="K37" s="21" t="str">
        <f>IF(ISNUMBER(Expected!K68),IF(Expected!K68=0,"",((Data!K26-Expected!K68)^2)/Expected!K68),"")</f>
        <v/>
      </c>
      <c r="L37" s="21" t="str">
        <f>IF(ISNUMBER(Expected!L68),IF(Expected!L68=0,"",((Data!L26-Expected!L68)^2)/Expected!L68),"")</f>
        <v/>
      </c>
      <c r="M37" s="21" t="str">
        <f>IF(ISNUMBER(Expected!M68),IF(Expected!M68=0,"",((Data!M26-Expected!M68)^2)/Expected!M68),"")</f>
        <v/>
      </c>
      <c r="N37" s="21" t="str">
        <f>IF(ISNUMBER(Expected!N68),IF(Expected!N68=0,"",((Data!N26-Expected!N68)^2)/Expected!N68),"")</f>
        <v/>
      </c>
      <c r="O37" s="21" t="str">
        <f>IF(ISNUMBER(Expected!O68),IF(Expected!O68=0,"",((Data!O26-Expected!O68)^2)/Expected!O68),"")</f>
        <v/>
      </c>
      <c r="P37" s="21" t="str">
        <f>IF(ISNUMBER(Expected!P68),IF(Expected!P68=0,"",((Data!P26-Expected!P68)^2)/Expected!P68),"")</f>
        <v/>
      </c>
      <c r="Q37" s="21" t="str">
        <f>IF(ISNUMBER(Expected!Q68),IF(Expected!Q68=0,"",((Data!Q26-Expected!Q68)^2)/Expected!Q68),"")</f>
        <v/>
      </c>
      <c r="R37" s="21" t="str">
        <f>IF(ISNUMBER(Expected!R68),IF(Expected!R68=0,"",((Data!R26-Expected!R68)^2)/Expected!R68),"")</f>
        <v/>
      </c>
      <c r="S37" s="21" t="str">
        <f>IF(ISNUMBER(Expected!S68),IF(Expected!S68=0,"",((Data!S26-Expected!S68)^2)/Expected!S68),"")</f>
        <v/>
      </c>
      <c r="T37" s="21" t="str">
        <f>IF(ISNUMBER(Expected!T68),IF(Expected!T68=0,"",((Data!T26-Expected!T68)^2)/Expected!T68),"")</f>
        <v/>
      </c>
      <c r="U37" s="21" t="str">
        <f>IF(ISNUMBER(Expected!U68),IF(Expected!U68=0,"",((Data!U26-Expected!U68)^2)/Expected!U68),"")</f>
        <v/>
      </c>
      <c r="V37" s="21" t="str">
        <f>IF(ISNUMBER(Expected!V68),IF(Expected!V68=0,"",((Data!V26-Expected!V68)^2)/Expected!V68),"")</f>
        <v/>
      </c>
      <c r="W37" s="21" t="str">
        <f>IF(ISNUMBER(Expected!W68),IF(Expected!W68=0,"",((Data!W26-Expected!W68)^2)/Expected!W68),"")</f>
        <v/>
      </c>
      <c r="X37" s="21" t="str">
        <f>IF(ISNUMBER(Expected!X68),IF(Expected!X68=0,"",((Data!X26-Expected!X68)^2)/Expected!X68),"")</f>
        <v/>
      </c>
      <c r="Y37" s="21" t="str">
        <f>IF(ISNUMBER(Expected!Y68),IF(Expected!Y68=0,"",((Data!Y26-Expected!Y68)^2)/Expected!Y68),"")</f>
        <v/>
      </c>
      <c r="Z37" s="21" t="str">
        <f>IF(ISNUMBER(Expected!Z68),IF(Expected!Z68=0,"",((Data!Z26-Expected!Z68)^2)/Expected!Z68),"")</f>
        <v/>
      </c>
      <c r="AA37" s="21" t="str">
        <f>IF(ISNUMBER(Expected!AA68),IF(Expected!AA68=0,"",((Data!AA26-Expected!AA68)^2)/Expected!AA68),"")</f>
        <v/>
      </c>
      <c r="AB37" s="21" t="str">
        <f>IF(ISNUMBER(Expected!AB68),IF(Expected!AB68=0,"",((Data!AB26-Expected!AB68)^2)/Expected!AB68),"")</f>
        <v/>
      </c>
      <c r="AC37" s="21" t="str">
        <f>IF(ISNUMBER(Expected!AC68),IF(Expected!AC68=0,"",((Data!AC26-Expected!AC68)^2)/Expected!AC68),"")</f>
        <v/>
      </c>
    </row>
    <row r="38" spans="1:29" s="21" customFormat="1">
      <c r="A38" s="20" t="str">
        <f>IF(ISBLANK(Data!A27),"",Data!A27)</f>
        <v/>
      </c>
      <c r="B38" s="21" t="str">
        <f>IF(ISNUMBER(Expected!B69),IF(Expected!B69=0,"",((Data!B27-Expected!B69)^2)/Expected!B69),"")</f>
        <v/>
      </c>
      <c r="C38" s="21" t="str">
        <f>IF(ISNUMBER(Expected!C69),IF(Expected!C69=0,"",((Data!C27-Expected!C69)^2)/Expected!C69),"")</f>
        <v/>
      </c>
      <c r="D38" s="21" t="str">
        <f>IF(ISNUMBER(Expected!D69),IF(Expected!D69=0,"",((Data!D27-Expected!D69)^2)/Expected!D69),"")</f>
        <v/>
      </c>
      <c r="E38" s="21" t="str">
        <f>IF(ISNUMBER(Expected!E69),IF(Expected!E69=0,"",((Data!E27-Expected!E69)^2)/Expected!E69),"")</f>
        <v/>
      </c>
      <c r="F38" s="21" t="str">
        <f>IF(ISNUMBER(Expected!F69),IF(Expected!F69=0,"",((Data!F27-Expected!F69)^2)/Expected!F69),"")</f>
        <v/>
      </c>
      <c r="G38" s="21" t="str">
        <f>IF(ISNUMBER(Expected!G69),IF(Expected!G69=0,"",((Data!G27-Expected!G69)^2)/Expected!G69),"")</f>
        <v/>
      </c>
      <c r="H38" s="21" t="str">
        <f>IF(ISNUMBER(Expected!H69),IF(Expected!H69=0,"",((Data!H27-Expected!H69)^2)/Expected!H69),"")</f>
        <v/>
      </c>
      <c r="I38" s="21" t="str">
        <f>IF(ISNUMBER(Expected!I69),IF(Expected!I69=0,"",((Data!I27-Expected!I69)^2)/Expected!I69),"")</f>
        <v/>
      </c>
      <c r="J38" s="21" t="str">
        <f>IF(ISNUMBER(Expected!J69),IF(Expected!J69=0,"",((Data!J27-Expected!J69)^2)/Expected!J69),"")</f>
        <v/>
      </c>
      <c r="K38" s="21" t="str">
        <f>IF(ISNUMBER(Expected!K69),IF(Expected!K69=0,"",((Data!K27-Expected!K69)^2)/Expected!K69),"")</f>
        <v/>
      </c>
      <c r="L38" s="21" t="str">
        <f>IF(ISNUMBER(Expected!L69),IF(Expected!L69=0,"",((Data!L27-Expected!L69)^2)/Expected!L69),"")</f>
        <v/>
      </c>
      <c r="M38" s="21" t="str">
        <f>IF(ISNUMBER(Expected!M69),IF(Expected!M69=0,"",((Data!M27-Expected!M69)^2)/Expected!M69),"")</f>
        <v/>
      </c>
      <c r="N38" s="21" t="str">
        <f>IF(ISNUMBER(Expected!N69),IF(Expected!N69=0,"",((Data!N27-Expected!N69)^2)/Expected!N69),"")</f>
        <v/>
      </c>
      <c r="O38" s="21" t="str">
        <f>IF(ISNUMBER(Expected!O69),IF(Expected!O69=0,"",((Data!O27-Expected!O69)^2)/Expected!O69),"")</f>
        <v/>
      </c>
      <c r="P38" s="21" t="str">
        <f>IF(ISNUMBER(Expected!P69),IF(Expected!P69=0,"",((Data!P27-Expected!P69)^2)/Expected!P69),"")</f>
        <v/>
      </c>
      <c r="Q38" s="21" t="str">
        <f>IF(ISNUMBER(Expected!Q69),IF(Expected!Q69=0,"",((Data!Q27-Expected!Q69)^2)/Expected!Q69),"")</f>
        <v/>
      </c>
      <c r="R38" s="21" t="str">
        <f>IF(ISNUMBER(Expected!R69),IF(Expected!R69=0,"",((Data!R27-Expected!R69)^2)/Expected!R69),"")</f>
        <v/>
      </c>
      <c r="S38" s="21" t="str">
        <f>IF(ISNUMBER(Expected!S69),IF(Expected!S69=0,"",((Data!S27-Expected!S69)^2)/Expected!S69),"")</f>
        <v/>
      </c>
      <c r="T38" s="21" t="str">
        <f>IF(ISNUMBER(Expected!T69),IF(Expected!T69=0,"",((Data!T27-Expected!T69)^2)/Expected!T69),"")</f>
        <v/>
      </c>
      <c r="U38" s="21" t="str">
        <f>IF(ISNUMBER(Expected!U69),IF(Expected!U69=0,"",((Data!U27-Expected!U69)^2)/Expected!U69),"")</f>
        <v/>
      </c>
      <c r="V38" s="21" t="str">
        <f>IF(ISNUMBER(Expected!V69),IF(Expected!V69=0,"",((Data!V27-Expected!V69)^2)/Expected!V69),"")</f>
        <v/>
      </c>
      <c r="W38" s="21" t="str">
        <f>IF(ISNUMBER(Expected!W69),IF(Expected!W69=0,"",((Data!W27-Expected!W69)^2)/Expected!W69),"")</f>
        <v/>
      </c>
      <c r="X38" s="21" t="str">
        <f>IF(ISNUMBER(Expected!X69),IF(Expected!X69=0,"",((Data!X27-Expected!X69)^2)/Expected!X69),"")</f>
        <v/>
      </c>
      <c r="Y38" s="21" t="str">
        <f>IF(ISNUMBER(Expected!Y69),IF(Expected!Y69=0,"",((Data!Y27-Expected!Y69)^2)/Expected!Y69),"")</f>
        <v/>
      </c>
      <c r="Z38" s="21" t="str">
        <f>IF(ISNUMBER(Expected!Z69),IF(Expected!Z69=0,"",((Data!Z27-Expected!Z69)^2)/Expected!Z69),"")</f>
        <v/>
      </c>
      <c r="AA38" s="21" t="str">
        <f>IF(ISNUMBER(Expected!AA69),IF(Expected!AA69=0,"",((Data!AA27-Expected!AA69)^2)/Expected!AA69),"")</f>
        <v/>
      </c>
      <c r="AB38" s="21" t="str">
        <f>IF(ISNUMBER(Expected!AB69),IF(Expected!AB69=0,"",((Data!AB27-Expected!AB69)^2)/Expected!AB69),"")</f>
        <v/>
      </c>
      <c r="AC38" s="21" t="str">
        <f>IF(ISNUMBER(Expected!AC69),IF(Expected!AC69=0,"",((Data!AC27-Expected!AC69)^2)/Expected!AC69),"")</f>
        <v/>
      </c>
    </row>
    <row r="39" spans="1:29" s="21" customFormat="1">
      <c r="A39" s="20" t="str">
        <f>IF(ISBLANK(Data!A28),"",Data!A28)</f>
        <v/>
      </c>
      <c r="B39" s="21" t="str">
        <f>IF(ISNUMBER(Expected!B70),IF(Expected!B70=0,"",((Data!B28-Expected!B70)^2)/Expected!B70),"")</f>
        <v/>
      </c>
      <c r="C39" s="21" t="str">
        <f>IF(ISNUMBER(Expected!C70),IF(Expected!C70=0,"",((Data!C28-Expected!C70)^2)/Expected!C70),"")</f>
        <v/>
      </c>
      <c r="D39" s="21" t="str">
        <f>IF(ISNUMBER(Expected!D70),IF(Expected!D70=0,"",((Data!D28-Expected!D70)^2)/Expected!D70),"")</f>
        <v/>
      </c>
      <c r="E39" s="21" t="str">
        <f>IF(ISNUMBER(Expected!E70),IF(Expected!E70=0,"",((Data!E28-Expected!E70)^2)/Expected!E70),"")</f>
        <v/>
      </c>
      <c r="F39" s="21" t="str">
        <f>IF(ISNUMBER(Expected!F70),IF(Expected!F70=0,"",((Data!F28-Expected!F70)^2)/Expected!F70),"")</f>
        <v/>
      </c>
      <c r="G39" s="21" t="str">
        <f>IF(ISNUMBER(Expected!G70),IF(Expected!G70=0,"",((Data!G28-Expected!G70)^2)/Expected!G70),"")</f>
        <v/>
      </c>
      <c r="H39" s="21" t="str">
        <f>IF(ISNUMBER(Expected!H70),IF(Expected!H70=0,"",((Data!H28-Expected!H70)^2)/Expected!H70),"")</f>
        <v/>
      </c>
      <c r="I39" s="21" t="str">
        <f>IF(ISNUMBER(Expected!I70),IF(Expected!I70=0,"",((Data!I28-Expected!I70)^2)/Expected!I70),"")</f>
        <v/>
      </c>
      <c r="J39" s="21" t="str">
        <f>IF(ISNUMBER(Expected!J70),IF(Expected!J70=0,"",((Data!J28-Expected!J70)^2)/Expected!J70),"")</f>
        <v/>
      </c>
      <c r="K39" s="21" t="str">
        <f>IF(ISNUMBER(Expected!K70),IF(Expected!K70=0,"",((Data!K28-Expected!K70)^2)/Expected!K70),"")</f>
        <v/>
      </c>
      <c r="L39" s="21" t="str">
        <f>IF(ISNUMBER(Expected!L70),IF(Expected!L70=0,"",((Data!L28-Expected!L70)^2)/Expected!L70),"")</f>
        <v/>
      </c>
      <c r="M39" s="21" t="str">
        <f>IF(ISNUMBER(Expected!M70),IF(Expected!M70=0,"",((Data!M28-Expected!M70)^2)/Expected!M70),"")</f>
        <v/>
      </c>
      <c r="N39" s="21" t="str">
        <f>IF(ISNUMBER(Expected!N70),IF(Expected!N70=0,"",((Data!N28-Expected!N70)^2)/Expected!N70),"")</f>
        <v/>
      </c>
      <c r="O39" s="21" t="str">
        <f>IF(ISNUMBER(Expected!O70),IF(Expected!O70=0,"",((Data!O28-Expected!O70)^2)/Expected!O70),"")</f>
        <v/>
      </c>
      <c r="P39" s="21" t="str">
        <f>IF(ISNUMBER(Expected!P70),IF(Expected!P70=0,"",((Data!P28-Expected!P70)^2)/Expected!P70),"")</f>
        <v/>
      </c>
      <c r="Q39" s="21" t="str">
        <f>IF(ISNUMBER(Expected!Q70),IF(Expected!Q70=0,"",((Data!Q28-Expected!Q70)^2)/Expected!Q70),"")</f>
        <v/>
      </c>
      <c r="R39" s="21" t="str">
        <f>IF(ISNUMBER(Expected!R70),IF(Expected!R70=0,"",((Data!R28-Expected!R70)^2)/Expected!R70),"")</f>
        <v/>
      </c>
      <c r="S39" s="21" t="str">
        <f>IF(ISNUMBER(Expected!S70),IF(Expected!S70=0,"",((Data!S28-Expected!S70)^2)/Expected!S70),"")</f>
        <v/>
      </c>
      <c r="T39" s="21" t="str">
        <f>IF(ISNUMBER(Expected!T70),IF(Expected!T70=0,"",((Data!T28-Expected!T70)^2)/Expected!T70),"")</f>
        <v/>
      </c>
      <c r="U39" s="21" t="str">
        <f>IF(ISNUMBER(Expected!U70),IF(Expected!U70=0,"",((Data!U28-Expected!U70)^2)/Expected!U70),"")</f>
        <v/>
      </c>
      <c r="V39" s="21" t="str">
        <f>IF(ISNUMBER(Expected!V70),IF(Expected!V70=0,"",((Data!V28-Expected!V70)^2)/Expected!V70),"")</f>
        <v/>
      </c>
      <c r="W39" s="21" t="str">
        <f>IF(ISNUMBER(Expected!W70),IF(Expected!W70=0,"",((Data!W28-Expected!W70)^2)/Expected!W70),"")</f>
        <v/>
      </c>
      <c r="X39" s="21" t="str">
        <f>IF(ISNUMBER(Expected!X70),IF(Expected!X70=0,"",((Data!X28-Expected!X70)^2)/Expected!X70),"")</f>
        <v/>
      </c>
      <c r="Y39" s="21" t="str">
        <f>IF(ISNUMBER(Expected!Y70),IF(Expected!Y70=0,"",((Data!Y28-Expected!Y70)^2)/Expected!Y70),"")</f>
        <v/>
      </c>
      <c r="Z39" s="21" t="str">
        <f>IF(ISNUMBER(Expected!Z70),IF(Expected!Z70=0,"",((Data!Z28-Expected!Z70)^2)/Expected!Z70),"")</f>
        <v/>
      </c>
      <c r="AA39" s="21" t="str">
        <f>IF(ISNUMBER(Expected!AA70),IF(Expected!AA70=0,"",((Data!AA28-Expected!AA70)^2)/Expected!AA70),"")</f>
        <v/>
      </c>
      <c r="AB39" s="21" t="str">
        <f>IF(ISNUMBER(Expected!AB70),IF(Expected!AB70=0,"",((Data!AB28-Expected!AB70)^2)/Expected!AB70),"")</f>
        <v/>
      </c>
      <c r="AC39" s="21" t="str">
        <f>IF(ISNUMBER(Expected!AC70),IF(Expected!AC70=0,"",((Data!AC28-Expected!AC70)^2)/Expected!AC70),"")</f>
        <v/>
      </c>
    </row>
    <row r="40" spans="1:29" s="21" customFormat="1">
      <c r="A40" s="20" t="str">
        <f>IF(ISBLANK(Data!A29),"",Data!A29)</f>
        <v/>
      </c>
      <c r="B40" s="21" t="str">
        <f>IF(ISNUMBER(Expected!B71),IF(Expected!B71=0,"",((Data!B29-Expected!B71)^2)/Expected!B71),"")</f>
        <v/>
      </c>
      <c r="C40" s="21" t="str">
        <f>IF(ISNUMBER(Expected!C71),IF(Expected!C71=0,"",((Data!C29-Expected!C71)^2)/Expected!C71),"")</f>
        <v/>
      </c>
      <c r="D40" s="21" t="str">
        <f>IF(ISNUMBER(Expected!D71),IF(Expected!D71=0,"",((Data!D29-Expected!D71)^2)/Expected!D71),"")</f>
        <v/>
      </c>
      <c r="E40" s="21" t="str">
        <f>IF(ISNUMBER(Expected!E71),IF(Expected!E71=0,"",((Data!E29-Expected!E71)^2)/Expected!E71),"")</f>
        <v/>
      </c>
      <c r="F40" s="21" t="str">
        <f>IF(ISNUMBER(Expected!F71),IF(Expected!F71=0,"",((Data!F29-Expected!F71)^2)/Expected!F71),"")</f>
        <v/>
      </c>
      <c r="G40" s="21" t="str">
        <f>IF(ISNUMBER(Expected!G71),IF(Expected!G71=0,"",((Data!G29-Expected!G71)^2)/Expected!G71),"")</f>
        <v/>
      </c>
      <c r="H40" s="21" t="str">
        <f>IF(ISNUMBER(Expected!H71),IF(Expected!H71=0,"",((Data!H29-Expected!H71)^2)/Expected!H71),"")</f>
        <v/>
      </c>
      <c r="I40" s="21" t="str">
        <f>IF(ISNUMBER(Expected!I71),IF(Expected!I71=0,"",((Data!I29-Expected!I71)^2)/Expected!I71),"")</f>
        <v/>
      </c>
      <c r="J40" s="21" t="str">
        <f>IF(ISNUMBER(Expected!J71),IF(Expected!J71=0,"",((Data!J29-Expected!J71)^2)/Expected!J71),"")</f>
        <v/>
      </c>
      <c r="K40" s="21" t="str">
        <f>IF(ISNUMBER(Expected!K71),IF(Expected!K71=0,"",((Data!K29-Expected!K71)^2)/Expected!K71),"")</f>
        <v/>
      </c>
      <c r="L40" s="21" t="str">
        <f>IF(ISNUMBER(Expected!L71),IF(Expected!L71=0,"",((Data!L29-Expected!L71)^2)/Expected!L71),"")</f>
        <v/>
      </c>
      <c r="M40" s="21" t="str">
        <f>IF(ISNUMBER(Expected!M71),IF(Expected!M71=0,"",((Data!M29-Expected!M71)^2)/Expected!M71),"")</f>
        <v/>
      </c>
      <c r="N40" s="21" t="str">
        <f>IF(ISNUMBER(Expected!N71),IF(Expected!N71=0,"",((Data!N29-Expected!N71)^2)/Expected!N71),"")</f>
        <v/>
      </c>
      <c r="O40" s="21" t="str">
        <f>IF(ISNUMBER(Expected!O71),IF(Expected!O71=0,"",((Data!O29-Expected!O71)^2)/Expected!O71),"")</f>
        <v/>
      </c>
      <c r="P40" s="21" t="str">
        <f>IF(ISNUMBER(Expected!P71),IF(Expected!P71=0,"",((Data!P29-Expected!P71)^2)/Expected!P71),"")</f>
        <v/>
      </c>
      <c r="Q40" s="21" t="str">
        <f>IF(ISNUMBER(Expected!Q71),IF(Expected!Q71=0,"",((Data!Q29-Expected!Q71)^2)/Expected!Q71),"")</f>
        <v/>
      </c>
      <c r="R40" s="21" t="str">
        <f>IF(ISNUMBER(Expected!R71),IF(Expected!R71=0,"",((Data!R29-Expected!R71)^2)/Expected!R71),"")</f>
        <v/>
      </c>
      <c r="S40" s="21" t="str">
        <f>IF(ISNUMBER(Expected!S71),IF(Expected!S71=0,"",((Data!S29-Expected!S71)^2)/Expected!S71),"")</f>
        <v/>
      </c>
      <c r="T40" s="21" t="str">
        <f>IF(ISNUMBER(Expected!T71),IF(Expected!T71=0,"",((Data!T29-Expected!T71)^2)/Expected!T71),"")</f>
        <v/>
      </c>
      <c r="U40" s="21" t="str">
        <f>IF(ISNUMBER(Expected!U71),IF(Expected!U71=0,"",((Data!U29-Expected!U71)^2)/Expected!U71),"")</f>
        <v/>
      </c>
      <c r="V40" s="21" t="str">
        <f>IF(ISNUMBER(Expected!V71),IF(Expected!V71=0,"",((Data!V29-Expected!V71)^2)/Expected!V71),"")</f>
        <v/>
      </c>
      <c r="W40" s="21" t="str">
        <f>IF(ISNUMBER(Expected!W71),IF(Expected!W71=0,"",((Data!W29-Expected!W71)^2)/Expected!W71),"")</f>
        <v/>
      </c>
      <c r="X40" s="21" t="str">
        <f>IF(ISNUMBER(Expected!X71),IF(Expected!X71=0,"",((Data!X29-Expected!X71)^2)/Expected!X71),"")</f>
        <v/>
      </c>
      <c r="Y40" s="21" t="str">
        <f>IF(ISNUMBER(Expected!Y71),IF(Expected!Y71=0,"",((Data!Y29-Expected!Y71)^2)/Expected!Y71),"")</f>
        <v/>
      </c>
      <c r="Z40" s="21" t="str">
        <f>IF(ISNUMBER(Expected!Z71),IF(Expected!Z71=0,"",((Data!Z29-Expected!Z71)^2)/Expected!Z71),"")</f>
        <v/>
      </c>
      <c r="AA40" s="21" t="str">
        <f>IF(ISNUMBER(Expected!AA71),IF(Expected!AA71=0,"",((Data!AA29-Expected!AA71)^2)/Expected!AA71),"")</f>
        <v/>
      </c>
      <c r="AB40" s="21" t="str">
        <f>IF(ISNUMBER(Expected!AB71),IF(Expected!AB71=0,"",((Data!AB29-Expected!AB71)^2)/Expected!AB71),"")</f>
        <v/>
      </c>
      <c r="AC40" s="21" t="str">
        <f>IF(ISNUMBER(Expected!AC71),IF(Expected!AC71=0,"",((Data!AC29-Expected!AC71)^2)/Expected!AC71),"")</f>
        <v/>
      </c>
    </row>
    <row r="41" spans="1:29" s="21" customFormat="1">
      <c r="A41" s="20" t="str">
        <f>IF(ISBLANK(Data!A30),"",Data!A30)</f>
        <v/>
      </c>
      <c r="B41" s="21" t="str">
        <f>IF(ISNUMBER(Expected!B72),IF(Expected!B72=0,"",((Data!B30-Expected!B72)^2)/Expected!B72),"")</f>
        <v/>
      </c>
      <c r="C41" s="21" t="str">
        <f>IF(ISNUMBER(Expected!C72),IF(Expected!C72=0,"",((Data!C30-Expected!C72)^2)/Expected!C72),"")</f>
        <v/>
      </c>
      <c r="D41" s="21" t="str">
        <f>IF(ISNUMBER(Expected!D72),IF(Expected!D72=0,"",((Data!D30-Expected!D72)^2)/Expected!D72),"")</f>
        <v/>
      </c>
      <c r="E41" s="21" t="str">
        <f>IF(ISNUMBER(Expected!E72),IF(Expected!E72=0,"",((Data!E30-Expected!E72)^2)/Expected!E72),"")</f>
        <v/>
      </c>
      <c r="F41" s="21" t="str">
        <f>IF(ISNUMBER(Expected!F72),IF(Expected!F72=0,"",((Data!F30-Expected!F72)^2)/Expected!F72),"")</f>
        <v/>
      </c>
      <c r="G41" s="21" t="str">
        <f>IF(ISNUMBER(Expected!G72),IF(Expected!G72=0,"",((Data!G30-Expected!G72)^2)/Expected!G72),"")</f>
        <v/>
      </c>
      <c r="H41" s="21" t="str">
        <f>IF(ISNUMBER(Expected!H72),IF(Expected!H72=0,"",((Data!H30-Expected!H72)^2)/Expected!H72),"")</f>
        <v/>
      </c>
      <c r="I41" s="21" t="str">
        <f>IF(ISNUMBER(Expected!I72),IF(Expected!I72=0,"",((Data!I30-Expected!I72)^2)/Expected!I72),"")</f>
        <v/>
      </c>
      <c r="J41" s="21" t="str">
        <f>IF(ISNUMBER(Expected!J72),IF(Expected!J72=0,"",((Data!J30-Expected!J72)^2)/Expected!J72),"")</f>
        <v/>
      </c>
      <c r="K41" s="21" t="str">
        <f>IF(ISNUMBER(Expected!K72),IF(Expected!K72=0,"",((Data!K30-Expected!K72)^2)/Expected!K72),"")</f>
        <v/>
      </c>
      <c r="L41" s="21" t="str">
        <f>IF(ISNUMBER(Expected!L72),IF(Expected!L72=0,"",((Data!L30-Expected!L72)^2)/Expected!L72),"")</f>
        <v/>
      </c>
      <c r="M41" s="21" t="str">
        <f>IF(ISNUMBER(Expected!M72),IF(Expected!M72=0,"",((Data!M30-Expected!M72)^2)/Expected!M72),"")</f>
        <v/>
      </c>
      <c r="N41" s="21" t="str">
        <f>IF(ISNUMBER(Expected!N72),IF(Expected!N72=0,"",((Data!N30-Expected!N72)^2)/Expected!N72),"")</f>
        <v/>
      </c>
      <c r="O41" s="21" t="str">
        <f>IF(ISNUMBER(Expected!O72),IF(Expected!O72=0,"",((Data!O30-Expected!O72)^2)/Expected!O72),"")</f>
        <v/>
      </c>
      <c r="P41" s="21" t="str">
        <f>IF(ISNUMBER(Expected!P72),IF(Expected!P72=0,"",((Data!P30-Expected!P72)^2)/Expected!P72),"")</f>
        <v/>
      </c>
      <c r="Q41" s="21" t="str">
        <f>IF(ISNUMBER(Expected!Q72),IF(Expected!Q72=0,"",((Data!Q30-Expected!Q72)^2)/Expected!Q72),"")</f>
        <v/>
      </c>
      <c r="R41" s="21" t="str">
        <f>IF(ISNUMBER(Expected!R72),IF(Expected!R72=0,"",((Data!R30-Expected!R72)^2)/Expected!R72),"")</f>
        <v/>
      </c>
      <c r="S41" s="21" t="str">
        <f>IF(ISNUMBER(Expected!S72),IF(Expected!S72=0,"",((Data!S30-Expected!S72)^2)/Expected!S72),"")</f>
        <v/>
      </c>
      <c r="T41" s="21" t="str">
        <f>IF(ISNUMBER(Expected!T72),IF(Expected!T72=0,"",((Data!T30-Expected!T72)^2)/Expected!T72),"")</f>
        <v/>
      </c>
      <c r="U41" s="21" t="str">
        <f>IF(ISNUMBER(Expected!U72),IF(Expected!U72=0,"",((Data!U30-Expected!U72)^2)/Expected!U72),"")</f>
        <v/>
      </c>
      <c r="V41" s="21" t="str">
        <f>IF(ISNUMBER(Expected!V72),IF(Expected!V72=0,"",((Data!V30-Expected!V72)^2)/Expected!V72),"")</f>
        <v/>
      </c>
      <c r="W41" s="21" t="str">
        <f>IF(ISNUMBER(Expected!W72),IF(Expected!W72=0,"",((Data!W30-Expected!W72)^2)/Expected!W72),"")</f>
        <v/>
      </c>
      <c r="X41" s="21" t="str">
        <f>IF(ISNUMBER(Expected!X72),IF(Expected!X72=0,"",((Data!X30-Expected!X72)^2)/Expected!X72),"")</f>
        <v/>
      </c>
      <c r="Y41" s="21" t="str">
        <f>IF(ISNUMBER(Expected!Y72),IF(Expected!Y72=0,"",((Data!Y30-Expected!Y72)^2)/Expected!Y72),"")</f>
        <v/>
      </c>
      <c r="Z41" s="21" t="str">
        <f>IF(ISNUMBER(Expected!Z72),IF(Expected!Z72=0,"",((Data!Z30-Expected!Z72)^2)/Expected!Z72),"")</f>
        <v/>
      </c>
      <c r="AA41" s="21" t="str">
        <f>IF(ISNUMBER(Expected!AA72),IF(Expected!AA72=0,"",((Data!AA30-Expected!AA72)^2)/Expected!AA72),"")</f>
        <v/>
      </c>
      <c r="AB41" s="21" t="str">
        <f>IF(ISNUMBER(Expected!AB72),IF(Expected!AB72=0,"",((Data!AB30-Expected!AB72)^2)/Expected!AB72),"")</f>
        <v/>
      </c>
      <c r="AC41" s="21" t="str">
        <f>IF(ISNUMBER(Expected!AC72),IF(Expected!AC72=0,"",((Data!AC30-Expected!AC72)^2)/Expected!AC72),"")</f>
        <v/>
      </c>
    </row>
    <row r="42" spans="1:29" s="21" customFormat="1">
      <c r="A42" s="20" t="str">
        <f>IF(ISBLANK(Data!A31),"",Data!A31)</f>
        <v/>
      </c>
      <c r="B42" s="21" t="str">
        <f>IF(ISNUMBER(Expected!B73),IF(Expected!B73=0,"",((Data!B31-Expected!B73)^2)/Expected!B73),"")</f>
        <v/>
      </c>
      <c r="C42" s="21" t="str">
        <f>IF(ISNUMBER(Expected!C73),IF(Expected!C73=0,"",((Data!C31-Expected!C73)^2)/Expected!C73),"")</f>
        <v/>
      </c>
      <c r="D42" s="21" t="str">
        <f>IF(ISNUMBER(Expected!D73),IF(Expected!D73=0,"",((Data!D31-Expected!D73)^2)/Expected!D73),"")</f>
        <v/>
      </c>
      <c r="E42" s="21" t="str">
        <f>IF(ISNUMBER(Expected!E73),IF(Expected!E73=0,"",((Data!E31-Expected!E73)^2)/Expected!E73),"")</f>
        <v/>
      </c>
      <c r="F42" s="21" t="str">
        <f>IF(ISNUMBER(Expected!F73),IF(Expected!F73=0,"",((Data!F31-Expected!F73)^2)/Expected!F73),"")</f>
        <v/>
      </c>
      <c r="G42" s="21" t="str">
        <f>IF(ISNUMBER(Expected!G73),IF(Expected!G73=0,"",((Data!G31-Expected!G73)^2)/Expected!G73),"")</f>
        <v/>
      </c>
      <c r="H42" s="21" t="str">
        <f>IF(ISNUMBER(Expected!H73),IF(Expected!H73=0,"",((Data!H31-Expected!H73)^2)/Expected!H73),"")</f>
        <v/>
      </c>
      <c r="I42" s="21" t="str">
        <f>IF(ISNUMBER(Expected!I73),IF(Expected!I73=0,"",((Data!I31-Expected!I73)^2)/Expected!I73),"")</f>
        <v/>
      </c>
      <c r="J42" s="21" t="str">
        <f>IF(ISNUMBER(Expected!J73),IF(Expected!J73=0,"",((Data!J31-Expected!J73)^2)/Expected!J73),"")</f>
        <v/>
      </c>
      <c r="K42" s="21" t="str">
        <f>IF(ISNUMBER(Expected!K73),IF(Expected!K73=0,"",((Data!K31-Expected!K73)^2)/Expected!K73),"")</f>
        <v/>
      </c>
      <c r="L42" s="21" t="str">
        <f>IF(ISNUMBER(Expected!L73),IF(Expected!L73=0,"",((Data!L31-Expected!L73)^2)/Expected!L73),"")</f>
        <v/>
      </c>
      <c r="M42" s="21" t="str">
        <f>IF(ISNUMBER(Expected!M73),IF(Expected!M73=0,"",((Data!M31-Expected!M73)^2)/Expected!M73),"")</f>
        <v/>
      </c>
      <c r="N42" s="21" t="str">
        <f>IF(ISNUMBER(Expected!N73),IF(Expected!N73=0,"",((Data!N31-Expected!N73)^2)/Expected!N73),"")</f>
        <v/>
      </c>
      <c r="O42" s="21" t="str">
        <f>IF(ISNUMBER(Expected!O73),IF(Expected!O73=0,"",((Data!O31-Expected!O73)^2)/Expected!O73),"")</f>
        <v/>
      </c>
      <c r="P42" s="21" t="str">
        <f>IF(ISNUMBER(Expected!P73),IF(Expected!P73=0,"",((Data!P31-Expected!P73)^2)/Expected!P73),"")</f>
        <v/>
      </c>
      <c r="Q42" s="21" t="str">
        <f>IF(ISNUMBER(Expected!Q73),IF(Expected!Q73=0,"",((Data!Q31-Expected!Q73)^2)/Expected!Q73),"")</f>
        <v/>
      </c>
      <c r="R42" s="21" t="str">
        <f>IF(ISNUMBER(Expected!R73),IF(Expected!R73=0,"",((Data!R31-Expected!R73)^2)/Expected!R73),"")</f>
        <v/>
      </c>
      <c r="S42" s="21" t="str">
        <f>IF(ISNUMBER(Expected!S73),IF(Expected!S73=0,"",((Data!S31-Expected!S73)^2)/Expected!S73),"")</f>
        <v/>
      </c>
      <c r="T42" s="21" t="str">
        <f>IF(ISNUMBER(Expected!T73),IF(Expected!T73=0,"",((Data!T31-Expected!T73)^2)/Expected!T73),"")</f>
        <v/>
      </c>
      <c r="U42" s="21" t="str">
        <f>IF(ISNUMBER(Expected!U73),IF(Expected!U73=0,"",((Data!U31-Expected!U73)^2)/Expected!U73),"")</f>
        <v/>
      </c>
      <c r="V42" s="21" t="str">
        <f>IF(ISNUMBER(Expected!V73),IF(Expected!V73=0,"",((Data!V31-Expected!V73)^2)/Expected!V73),"")</f>
        <v/>
      </c>
      <c r="W42" s="21" t="str">
        <f>IF(ISNUMBER(Expected!W73),IF(Expected!W73=0,"",((Data!W31-Expected!W73)^2)/Expected!W73),"")</f>
        <v/>
      </c>
      <c r="X42" s="21" t="str">
        <f>IF(ISNUMBER(Expected!X73),IF(Expected!X73=0,"",((Data!X31-Expected!X73)^2)/Expected!X73),"")</f>
        <v/>
      </c>
      <c r="Y42" s="21" t="str">
        <f>IF(ISNUMBER(Expected!Y73),IF(Expected!Y73=0,"",((Data!Y31-Expected!Y73)^2)/Expected!Y73),"")</f>
        <v/>
      </c>
      <c r="Z42" s="21" t="str">
        <f>IF(ISNUMBER(Expected!Z73),IF(Expected!Z73=0,"",((Data!Z31-Expected!Z73)^2)/Expected!Z73),"")</f>
        <v/>
      </c>
      <c r="AA42" s="21" t="str">
        <f>IF(ISNUMBER(Expected!AA73),IF(Expected!AA73=0,"",((Data!AA31-Expected!AA73)^2)/Expected!AA73),"")</f>
        <v/>
      </c>
      <c r="AB42" s="21" t="str">
        <f>IF(ISNUMBER(Expected!AB73),IF(Expected!AB73=0,"",((Data!AB31-Expected!AB73)^2)/Expected!AB73),"")</f>
        <v/>
      </c>
      <c r="AC42" s="21" t="str">
        <f>IF(ISNUMBER(Expected!AC73),IF(Expected!AC73=0,"",((Data!AC31-Expected!AC73)^2)/Expected!AC73),"")</f>
        <v/>
      </c>
    </row>
    <row r="43" spans="1:29" s="21" customFormat="1">
      <c r="A43" s="20" t="str">
        <f>IF(ISBLANK(Data!A32),"",Data!A32)</f>
        <v/>
      </c>
      <c r="B43" s="21" t="str">
        <f>IF(ISNUMBER(Expected!B74),IF(Expected!B74=0,"",((Data!B32-Expected!B74)^2)/Expected!B74),"")</f>
        <v/>
      </c>
      <c r="C43" s="21" t="str">
        <f>IF(ISNUMBER(Expected!C74),IF(Expected!C74=0,"",((Data!C32-Expected!C74)^2)/Expected!C74),"")</f>
        <v/>
      </c>
      <c r="D43" s="21" t="str">
        <f>IF(ISNUMBER(Expected!D74),IF(Expected!D74=0,"",((Data!D32-Expected!D74)^2)/Expected!D74),"")</f>
        <v/>
      </c>
      <c r="E43" s="21" t="str">
        <f>IF(ISNUMBER(Expected!E74),IF(Expected!E74=0,"",((Data!E32-Expected!E74)^2)/Expected!E74),"")</f>
        <v/>
      </c>
      <c r="F43" s="21" t="str">
        <f>IF(ISNUMBER(Expected!F74),IF(Expected!F74=0,"",((Data!F32-Expected!F74)^2)/Expected!F74),"")</f>
        <v/>
      </c>
      <c r="G43" s="21" t="str">
        <f>IF(ISNUMBER(Expected!G74),IF(Expected!G74=0,"",((Data!G32-Expected!G74)^2)/Expected!G74),"")</f>
        <v/>
      </c>
      <c r="H43" s="21" t="str">
        <f>IF(ISNUMBER(Expected!H74),IF(Expected!H74=0,"",((Data!H32-Expected!H74)^2)/Expected!H74),"")</f>
        <v/>
      </c>
      <c r="I43" s="21" t="str">
        <f>IF(ISNUMBER(Expected!I74),IF(Expected!I74=0,"",((Data!I32-Expected!I74)^2)/Expected!I74),"")</f>
        <v/>
      </c>
      <c r="J43" s="21" t="str">
        <f>IF(ISNUMBER(Expected!J74),IF(Expected!J74=0,"",((Data!J32-Expected!J74)^2)/Expected!J74),"")</f>
        <v/>
      </c>
      <c r="K43" s="21" t="str">
        <f>IF(ISNUMBER(Expected!K74),IF(Expected!K74=0,"",((Data!K32-Expected!K74)^2)/Expected!K74),"")</f>
        <v/>
      </c>
      <c r="L43" s="21" t="str">
        <f>IF(ISNUMBER(Expected!L74),IF(Expected!L74=0,"",((Data!L32-Expected!L74)^2)/Expected!L74),"")</f>
        <v/>
      </c>
      <c r="M43" s="21" t="str">
        <f>IF(ISNUMBER(Expected!M74),IF(Expected!M74=0,"",((Data!M32-Expected!M74)^2)/Expected!M74),"")</f>
        <v/>
      </c>
      <c r="N43" s="21" t="str">
        <f>IF(ISNUMBER(Expected!N74),IF(Expected!N74=0,"",((Data!N32-Expected!N74)^2)/Expected!N74),"")</f>
        <v/>
      </c>
      <c r="O43" s="21" t="str">
        <f>IF(ISNUMBER(Expected!O74),IF(Expected!O74=0,"",((Data!O32-Expected!O74)^2)/Expected!O74),"")</f>
        <v/>
      </c>
      <c r="P43" s="21" t="str">
        <f>IF(ISNUMBER(Expected!P74),IF(Expected!P74=0,"",((Data!P32-Expected!P74)^2)/Expected!P74),"")</f>
        <v/>
      </c>
      <c r="Q43" s="21" t="str">
        <f>IF(ISNUMBER(Expected!Q74),IF(Expected!Q74=0,"",((Data!Q32-Expected!Q74)^2)/Expected!Q74),"")</f>
        <v/>
      </c>
      <c r="R43" s="21" t="str">
        <f>IF(ISNUMBER(Expected!R74),IF(Expected!R74=0,"",((Data!R32-Expected!R74)^2)/Expected!R74),"")</f>
        <v/>
      </c>
      <c r="S43" s="21" t="str">
        <f>IF(ISNUMBER(Expected!S74),IF(Expected!S74=0,"",((Data!S32-Expected!S74)^2)/Expected!S74),"")</f>
        <v/>
      </c>
      <c r="T43" s="21" t="str">
        <f>IF(ISNUMBER(Expected!T74),IF(Expected!T74=0,"",((Data!T32-Expected!T74)^2)/Expected!T74),"")</f>
        <v/>
      </c>
      <c r="U43" s="21" t="str">
        <f>IF(ISNUMBER(Expected!U74),IF(Expected!U74=0,"",((Data!U32-Expected!U74)^2)/Expected!U74),"")</f>
        <v/>
      </c>
      <c r="V43" s="21" t="str">
        <f>IF(ISNUMBER(Expected!V74),IF(Expected!V74=0,"",((Data!V32-Expected!V74)^2)/Expected!V74),"")</f>
        <v/>
      </c>
      <c r="W43" s="21" t="str">
        <f>IF(ISNUMBER(Expected!W74),IF(Expected!W74=0,"",((Data!W32-Expected!W74)^2)/Expected!W74),"")</f>
        <v/>
      </c>
      <c r="X43" s="21" t="str">
        <f>IF(ISNUMBER(Expected!X74),IF(Expected!X74=0,"",((Data!X32-Expected!X74)^2)/Expected!X74),"")</f>
        <v/>
      </c>
      <c r="Y43" s="21" t="str">
        <f>IF(ISNUMBER(Expected!Y74),IF(Expected!Y74=0,"",((Data!Y32-Expected!Y74)^2)/Expected!Y74),"")</f>
        <v/>
      </c>
      <c r="Z43" s="21" t="str">
        <f>IF(ISNUMBER(Expected!Z74),IF(Expected!Z74=0,"",((Data!Z32-Expected!Z74)^2)/Expected!Z74),"")</f>
        <v/>
      </c>
      <c r="AA43" s="21" t="str">
        <f>IF(ISNUMBER(Expected!AA74),IF(Expected!AA74=0,"",((Data!AA32-Expected!AA74)^2)/Expected!AA74),"")</f>
        <v/>
      </c>
      <c r="AB43" s="21" t="str">
        <f>IF(ISNUMBER(Expected!AB74),IF(Expected!AB74=0,"",((Data!AB32-Expected!AB74)^2)/Expected!AB74),"")</f>
        <v/>
      </c>
      <c r="AC43" s="21" t="str">
        <f>IF(ISNUMBER(Expected!AC74),IF(Expected!AC74=0,"",((Data!AC32-Expected!AC74)^2)/Expected!AC74),"")</f>
        <v/>
      </c>
    </row>
    <row r="44" spans="1:29" s="21" customFormat="1">
      <c r="A44" s="20"/>
    </row>
    <row r="45" spans="1:29" s="11" customFormat="1">
      <c r="A45" s="20"/>
    </row>
    <row r="46" spans="1:29" s="11" customFormat="1">
      <c r="A46" s="20"/>
    </row>
    <row r="47" spans="1:29" s="11" customFormat="1">
      <c r="A47" s="20"/>
    </row>
    <row r="48" spans="1:29" s="11" customFormat="1">
      <c r="A48" s="20"/>
    </row>
    <row r="49" spans="1:1" s="11" customFormat="1">
      <c r="A49" s="20"/>
    </row>
    <row r="50" spans="1:1" s="11" customFormat="1">
      <c r="A50" s="20"/>
    </row>
    <row r="51" spans="1:1" s="11" customFormat="1">
      <c r="A51" s="20"/>
    </row>
    <row r="52" spans="1:1" s="11" customFormat="1">
      <c r="A52" s="20"/>
    </row>
    <row r="53" spans="1:1" s="11" customFormat="1">
      <c r="A53" s="20"/>
    </row>
    <row r="54" spans="1:1" s="11" customFormat="1">
      <c r="A54" s="20"/>
    </row>
    <row r="55" spans="1:1" s="11" customFormat="1">
      <c r="A55" s="20"/>
    </row>
    <row r="56" spans="1:1" s="11" customFormat="1">
      <c r="A56" s="20"/>
    </row>
    <row r="57" spans="1:1" s="11" customFormat="1">
      <c r="A57" s="20"/>
    </row>
    <row r="58" spans="1:1" s="11" customFormat="1">
      <c r="A58" s="20"/>
    </row>
    <row r="59" spans="1:1" s="11" customFormat="1">
      <c r="A59" s="20"/>
    </row>
    <row r="60" spans="1:1" s="11" customFormat="1">
      <c r="A60" s="20"/>
    </row>
    <row r="61" spans="1:1" s="11" customFormat="1">
      <c r="A61" s="20"/>
    </row>
    <row r="62" spans="1:1" s="11" customFormat="1">
      <c r="A62" s="20"/>
    </row>
    <row r="63" spans="1:1" s="11" customFormat="1">
      <c r="A63" s="20"/>
    </row>
    <row r="64" spans="1:1" s="11" customFormat="1">
      <c r="A64" s="20"/>
    </row>
    <row r="65" spans="1:1" s="11" customFormat="1">
      <c r="A65" s="20"/>
    </row>
    <row r="66" spans="1:1" s="11" customFormat="1">
      <c r="A66" s="20"/>
    </row>
    <row r="67" spans="1:1" s="11" customFormat="1">
      <c r="A67" s="20"/>
    </row>
    <row r="68" spans="1:1" s="11" customFormat="1">
      <c r="A68" s="20"/>
    </row>
    <row r="69" spans="1:1" s="11" customFormat="1">
      <c r="A69" s="20"/>
    </row>
    <row r="70" spans="1:1" s="11" customFormat="1">
      <c r="A70" s="20"/>
    </row>
    <row r="71" spans="1:1" s="11" customFormat="1">
      <c r="A71" s="20"/>
    </row>
    <row r="72" spans="1:1" s="11" customFormat="1">
      <c r="A72" s="20"/>
    </row>
    <row r="73" spans="1:1" s="11" customFormat="1">
      <c r="A73" s="20"/>
    </row>
    <row r="74" spans="1:1" s="11" customFormat="1">
      <c r="A74" s="20"/>
    </row>
    <row r="75" spans="1:1" s="11" customFormat="1">
      <c r="A75" s="20"/>
    </row>
    <row r="76" spans="1:1" s="11" customFormat="1">
      <c r="A76" s="20"/>
    </row>
    <row r="77" spans="1:1" s="11" customFormat="1">
      <c r="A77" s="20"/>
    </row>
    <row r="78" spans="1:1" s="11" customFormat="1">
      <c r="A78" s="20"/>
    </row>
    <row r="79" spans="1:1" s="11" customFormat="1">
      <c r="A79" s="20"/>
    </row>
    <row r="80" spans="1:1" s="11" customFormat="1">
      <c r="A80" s="20"/>
    </row>
    <row r="81" spans="1:1" s="11" customFormat="1">
      <c r="A81" s="20"/>
    </row>
    <row r="82" spans="1:1" s="11" customFormat="1">
      <c r="A82" s="20"/>
    </row>
    <row r="83" spans="1:1" s="11" customFormat="1">
      <c r="A83" s="20"/>
    </row>
    <row r="84" spans="1:1" s="11" customFormat="1">
      <c r="A84" s="20"/>
    </row>
    <row r="85" spans="1:1" s="11" customFormat="1">
      <c r="A85" s="20"/>
    </row>
    <row r="86" spans="1:1" s="11" customFormat="1">
      <c r="A86" s="20"/>
    </row>
  </sheetData>
  <mergeCells count="3">
    <mergeCell ref="A1:G1"/>
    <mergeCell ref="A11:G11"/>
    <mergeCell ref="A10:E10"/>
  </mergeCells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workbookViewId="0">
      <selection sqref="A1:I1"/>
    </sheetView>
  </sheetViews>
  <sheetFormatPr baseColWidth="10" defaultRowHeight="13" x14ac:dyDescent="0"/>
  <cols>
    <col min="1" max="1" width="13.140625" style="8" customWidth="1"/>
  </cols>
  <sheetData>
    <row r="1" spans="1:29" ht="16">
      <c r="A1" s="34" t="s">
        <v>13</v>
      </c>
      <c r="B1" s="34"/>
      <c r="C1" s="34"/>
      <c r="D1" s="34"/>
      <c r="E1" s="34"/>
      <c r="F1" s="34"/>
      <c r="G1" s="34"/>
      <c r="H1" s="34"/>
      <c r="I1" s="34"/>
    </row>
    <row r="2" spans="1:29">
      <c r="A2" s="35" t="s">
        <v>22</v>
      </c>
      <c r="B2" s="36"/>
      <c r="C2" s="36"/>
      <c r="D2" s="36"/>
      <c r="E2" s="36"/>
      <c r="F2" s="36"/>
      <c r="G2" s="36"/>
      <c r="H2" s="36"/>
      <c r="I2" s="36"/>
      <c r="J2" s="10"/>
    </row>
    <row r="3" spans="1:29" ht="14" customHeight="1">
      <c r="A3" s="12" t="s">
        <v>14</v>
      </c>
      <c r="B3" s="13">
        <f>COUNT(Data!B:B)</f>
        <v>2</v>
      </c>
      <c r="C3" s="7"/>
      <c r="D3" s="7"/>
      <c r="E3" s="7"/>
      <c r="F3" s="7"/>
      <c r="G3" s="7"/>
      <c r="H3" s="7"/>
      <c r="I3" s="7"/>
    </row>
    <row r="4" spans="1:29">
      <c r="A4" s="14" t="s">
        <v>15</v>
      </c>
      <c r="B4" s="15">
        <f>COUNT(Data!2:2)</f>
        <v>3</v>
      </c>
    </row>
    <row r="5" spans="1:29">
      <c r="A5" s="17" t="s">
        <v>18</v>
      </c>
      <c r="B5" s="18">
        <f>SUM(Data!$1:$40)</f>
        <v>119</v>
      </c>
    </row>
    <row r="6" spans="1:29" ht="16">
      <c r="A6" s="32"/>
      <c r="B6" s="32"/>
      <c r="C6" s="32"/>
      <c r="D6" s="32"/>
      <c r="E6" s="32"/>
    </row>
    <row r="7" spans="1:29" s="8" customFormat="1">
      <c r="B7" s="8" t="str">
        <f>IF(ISBLANK(Data!B1),"",Data!B1)</f>
        <v>Column 1</v>
      </c>
      <c r="C7" s="8" t="str">
        <f>IF(ISBLANK(Data!C1),"",Data!C1)</f>
        <v>Column 2</v>
      </c>
      <c r="D7" s="8" t="str">
        <f>IF(ISBLANK(Data!D1),"",Data!D1)</f>
        <v>Column 3</v>
      </c>
      <c r="E7" s="8" t="str">
        <f>IF(ISBLANK(Data!E1),"",Data!E1)</f>
        <v/>
      </c>
      <c r="F7" s="8" t="str">
        <f>IF(ISBLANK(Data!F1),"",Data!F1)</f>
        <v/>
      </c>
      <c r="G7" s="8" t="str">
        <f>IF(ISBLANK(Data!G1),"",Data!G1)</f>
        <v/>
      </c>
      <c r="H7" s="8" t="str">
        <f>IF(ISBLANK(Data!H1),"",Data!H1)</f>
        <v/>
      </c>
      <c r="I7" s="8" t="str">
        <f>IF(ISBLANK(Data!I1),"",Data!I1)</f>
        <v/>
      </c>
      <c r="J7" s="8" t="str">
        <f>IF(ISBLANK(Data!J1),"",Data!J1)</f>
        <v/>
      </c>
      <c r="K7" s="8" t="str">
        <f>IF(ISBLANK(Data!K1),"",Data!K1)</f>
        <v/>
      </c>
      <c r="L7" s="8" t="str">
        <f>IF(ISBLANK(Data!L1),"",Data!L1)</f>
        <v/>
      </c>
      <c r="M7" s="8" t="str">
        <f>IF(ISBLANK(Data!M1),"",Data!M1)</f>
        <v/>
      </c>
      <c r="N7" s="8" t="str">
        <f>IF(ISBLANK(Data!N1),"",Data!N1)</f>
        <v/>
      </c>
      <c r="O7" s="8" t="str">
        <f>IF(ISBLANK(Data!O1),"",Data!O1)</f>
        <v/>
      </c>
      <c r="P7" s="8" t="str">
        <f>IF(ISBLANK(Data!P1),"",Data!P1)</f>
        <v/>
      </c>
      <c r="Q7" s="8" t="str">
        <f>IF(ISBLANK(Data!Q1),"",Data!Q1)</f>
        <v/>
      </c>
      <c r="R7" s="8" t="str">
        <f>IF(ISBLANK(Data!R1),"",Data!R1)</f>
        <v/>
      </c>
      <c r="S7" s="8" t="str">
        <f>IF(ISBLANK(Data!S1),"",Data!S1)</f>
        <v/>
      </c>
      <c r="T7" s="8" t="str">
        <f>IF(ISBLANK(Data!T1),"",Data!T1)</f>
        <v/>
      </c>
      <c r="U7" s="8" t="str">
        <f>IF(ISBLANK(Data!U1),"",Data!U1)</f>
        <v/>
      </c>
      <c r="V7" s="8" t="str">
        <f>IF(ISBLANK(Data!V1),"",Data!V1)</f>
        <v/>
      </c>
      <c r="W7" s="8" t="str">
        <f>IF(ISBLANK(Data!W1),"",Data!W1)</f>
        <v/>
      </c>
      <c r="X7" s="8" t="str">
        <f>IF(ISBLANK(Data!X1),"",Data!X1)</f>
        <v/>
      </c>
      <c r="Y7" s="8" t="str">
        <f>IF(ISBLANK(Data!Y1),"",Data!Y1)</f>
        <v/>
      </c>
      <c r="Z7" s="8" t="str">
        <f>IF(ISBLANK(Data!Z1),"",Data!Z1)</f>
        <v/>
      </c>
      <c r="AA7" s="8" t="str">
        <f>IF(ISBLANK(Data!AA1),"",Data!AA1)</f>
        <v/>
      </c>
      <c r="AB7" s="8" t="str">
        <f>IF(ISBLANK(Data!AB1),"",Data!AB1)</f>
        <v/>
      </c>
      <c r="AC7" s="8" t="str">
        <f>IF(ISBLANK(Data!AC1),"",Data!AC1)</f>
        <v/>
      </c>
    </row>
    <row r="8" spans="1:29">
      <c r="B8">
        <f>IF(COUNT(Data!B:B),SUM(Data!B:B),"")</f>
        <v>20</v>
      </c>
      <c r="C8">
        <f>IF(COUNT(Data!C:C),SUM(Data!C:C),"")</f>
        <v>91</v>
      </c>
      <c r="D8">
        <f>IF(COUNT(Data!D:D),SUM(Data!D:D),"")</f>
        <v>8</v>
      </c>
      <c r="E8" t="str">
        <f>IF(COUNT(Data!E:E),SUM(Data!E:E),"")</f>
        <v/>
      </c>
      <c r="F8" t="str">
        <f>IF(COUNT(Data!F:F),SUM(Data!F:F),"")</f>
        <v/>
      </c>
      <c r="G8" t="str">
        <f>IF(COUNT(Data!G:G),SUM(Data!G:G),"")</f>
        <v/>
      </c>
      <c r="H8" t="str">
        <f>IF(COUNT(Data!H:H),SUM(Data!H:H),"")</f>
        <v/>
      </c>
      <c r="I8" t="str">
        <f>IF(COUNT(Data!I:I),SUM(Data!I:I),"")</f>
        <v/>
      </c>
      <c r="J8" t="str">
        <f>IF(COUNT(Data!J:J),SUM(Data!J:J),"")</f>
        <v/>
      </c>
      <c r="K8" t="str">
        <f>IF(COUNT(Data!K:K),SUM(Data!K:K),"")</f>
        <v/>
      </c>
      <c r="L8" t="str">
        <f>IF(COUNT(Data!L:L),SUM(Data!L:L),"")</f>
        <v/>
      </c>
      <c r="M8" t="str">
        <f>IF(COUNT(Data!M:M),SUM(Data!M:M),"")</f>
        <v/>
      </c>
      <c r="N8" t="str">
        <f>IF(COUNT(Data!N:N),SUM(Data!N:N),"")</f>
        <v/>
      </c>
      <c r="O8" t="str">
        <f>IF(COUNT(Data!O:O),SUM(Data!O:O),"")</f>
        <v/>
      </c>
      <c r="P8" t="str">
        <f>IF(COUNT(Data!P:P),SUM(Data!P:P),"")</f>
        <v/>
      </c>
      <c r="Q8" t="str">
        <f>IF(COUNT(Data!Q:Q),SUM(Data!Q:Q),"")</f>
        <v/>
      </c>
      <c r="R8" t="str">
        <f>IF(COUNT(Data!R:R),SUM(Data!R:R),"")</f>
        <v/>
      </c>
      <c r="S8" t="str">
        <f>IF(COUNT(Data!S:S),SUM(Data!S:S),"")</f>
        <v/>
      </c>
      <c r="T8" t="str">
        <f>IF(COUNT(Data!T:T),SUM(Data!T:T),"")</f>
        <v/>
      </c>
      <c r="U8" t="str">
        <f>IF(COUNT(Data!U:U),SUM(Data!U:U),"")</f>
        <v/>
      </c>
      <c r="V8" t="str">
        <f>IF(COUNT(Data!V:V),SUM(Data!V:V),"")</f>
        <v/>
      </c>
      <c r="W8" t="str">
        <f>IF(COUNT(Data!W:W),SUM(Data!W:W),"")</f>
        <v/>
      </c>
      <c r="X8" t="str">
        <f>IF(COUNT(Data!X:X),SUM(Data!X:X),"")</f>
        <v/>
      </c>
      <c r="Y8" t="str">
        <f>IF(COUNT(Data!Y:Y),SUM(Data!Y:Y),"")</f>
        <v/>
      </c>
      <c r="Z8" t="str">
        <f>IF(COUNT(Data!Z:Z),SUM(Data!Z:Z),"")</f>
        <v/>
      </c>
      <c r="AA8" t="str">
        <f>IF(COUNT(Data!AA:AA),SUM(Data!AA:AA),"")</f>
        <v/>
      </c>
      <c r="AB8" t="str">
        <f>IF(COUNT(Data!AB:AB),SUM(Data!AB:AB),"")</f>
        <v/>
      </c>
      <c r="AC8" t="str">
        <f>IF(COUNT(Data!AC:AC),SUM(Data!AC:AC),"")</f>
        <v/>
      </c>
    </row>
    <row r="10" spans="1:29">
      <c r="A10" s="8" t="str">
        <f>IF(ISBLANK(Data!A2),"",Data!A2)</f>
        <v>Row 1</v>
      </c>
      <c r="B10">
        <f>IF(COUNT(Data!2:2),SUM(Data!2:2),"")</f>
        <v>82</v>
      </c>
    </row>
    <row r="11" spans="1:29">
      <c r="A11" s="8" t="str">
        <f>IF(ISBLANK(Data!A3),"",Data!A3)</f>
        <v>Row 2</v>
      </c>
      <c r="B11">
        <f>IF(COUNT(Data!3:3),SUM(Data!3:3),"")</f>
        <v>37</v>
      </c>
    </row>
    <row r="12" spans="1:29">
      <c r="A12" s="8" t="str">
        <f>IF(ISBLANK(Data!A4),"",Data!A4)</f>
        <v/>
      </c>
      <c r="B12" t="str">
        <f>IF(COUNT(Data!4:4),SUM(Data!4:4),"")</f>
        <v/>
      </c>
    </row>
    <row r="13" spans="1:29">
      <c r="A13" s="8" t="str">
        <f>IF(ISBLANK(Data!A5),"",Data!A5)</f>
        <v/>
      </c>
      <c r="B13" t="str">
        <f>IF(COUNT(Data!5:5),SUM(Data!5:5),"")</f>
        <v/>
      </c>
    </row>
    <row r="14" spans="1:29">
      <c r="A14" s="8" t="str">
        <f>IF(ISBLANK(Data!A6),"",Data!A6)</f>
        <v/>
      </c>
      <c r="B14" t="str">
        <f>IF(COUNT(Data!6:6),SUM(Data!6:6),"")</f>
        <v/>
      </c>
    </row>
    <row r="15" spans="1:29">
      <c r="A15" s="8" t="str">
        <f>IF(ISBLANK(Data!A7),"",Data!A7)</f>
        <v/>
      </c>
      <c r="B15" t="str">
        <f>IF(COUNT(Data!7:7),SUM(Data!7:7),"")</f>
        <v/>
      </c>
    </row>
    <row r="16" spans="1:29">
      <c r="A16" s="8" t="str">
        <f>IF(ISBLANK(Data!A8),"",Data!A8)</f>
        <v/>
      </c>
      <c r="B16" t="str">
        <f>IF(COUNT(Data!8:8),SUM(Data!8:8),"")</f>
        <v/>
      </c>
    </row>
    <row r="17" spans="1:2">
      <c r="A17" s="8" t="str">
        <f>IF(ISBLANK(Data!A9),"",Data!A9)</f>
        <v/>
      </c>
      <c r="B17" t="str">
        <f>IF(COUNT(Data!9:9),SUM(Data!9:9),"")</f>
        <v/>
      </c>
    </row>
    <row r="18" spans="1:2">
      <c r="A18" s="8" t="str">
        <f>IF(ISBLANK(Data!A10),"",Data!A10)</f>
        <v/>
      </c>
      <c r="B18" t="str">
        <f>IF(COUNT(Data!10:10),SUM(Data!10:10),"")</f>
        <v/>
      </c>
    </row>
    <row r="19" spans="1:2">
      <c r="A19" s="8" t="str">
        <f>IF(ISBLANK(Data!A11),"",Data!A11)</f>
        <v/>
      </c>
      <c r="B19" t="str">
        <f>IF(COUNT(Data!11:11),SUM(Data!11:11),"")</f>
        <v/>
      </c>
    </row>
    <row r="20" spans="1:2">
      <c r="A20" s="8" t="str">
        <f>IF(ISBLANK(Data!A12),"",Data!A12)</f>
        <v/>
      </c>
      <c r="B20" t="str">
        <f>IF(COUNT(Data!12:12),SUM(Data!12:12),"")</f>
        <v/>
      </c>
    </row>
    <row r="21" spans="1:2">
      <c r="A21" s="8" t="str">
        <f>IF(ISBLANK(Data!A13),"",Data!A13)</f>
        <v/>
      </c>
      <c r="B21" t="str">
        <f>IF(COUNT(Data!13:13),SUM(Data!13:13),"")</f>
        <v/>
      </c>
    </row>
    <row r="22" spans="1:2">
      <c r="A22" s="8" t="str">
        <f>IF(ISBLANK(Data!A14),"",Data!A14)</f>
        <v/>
      </c>
      <c r="B22" t="str">
        <f>IF(COUNT(Data!14:14),SUM(Data!14:14),"")</f>
        <v/>
      </c>
    </row>
    <row r="23" spans="1:2">
      <c r="A23" s="8" t="str">
        <f>IF(ISBLANK(Data!A15),"",Data!A15)</f>
        <v/>
      </c>
      <c r="B23" t="str">
        <f>IF(COUNT(Data!15:15),SUM(Data!15:15),"")</f>
        <v/>
      </c>
    </row>
    <row r="24" spans="1:2">
      <c r="A24" s="8" t="str">
        <f>IF(ISBLANK(Data!A16),"",Data!A16)</f>
        <v/>
      </c>
      <c r="B24" t="str">
        <f>IF(COUNT(Data!16:16),SUM(Data!16:16),"")</f>
        <v/>
      </c>
    </row>
    <row r="25" spans="1:2">
      <c r="A25" s="8" t="str">
        <f>IF(ISBLANK(Data!A17),"",Data!A17)</f>
        <v/>
      </c>
      <c r="B25" t="str">
        <f>IF(COUNT(Data!17:17),SUM(Data!17:17),"")</f>
        <v/>
      </c>
    </row>
    <row r="26" spans="1:2">
      <c r="A26" s="8" t="str">
        <f>IF(ISBLANK(Data!A18),"",Data!A18)</f>
        <v/>
      </c>
      <c r="B26" t="str">
        <f>IF(COUNT(Data!18:18),SUM(Data!18:18),"")</f>
        <v/>
      </c>
    </row>
    <row r="27" spans="1:2">
      <c r="A27" s="8" t="str">
        <f>IF(ISBLANK(Data!A19),"",Data!A19)</f>
        <v/>
      </c>
      <c r="B27" t="str">
        <f>IF(COUNT(Data!19:19),SUM(Data!19:19),"")</f>
        <v/>
      </c>
    </row>
    <row r="28" spans="1:2">
      <c r="A28" s="8" t="str">
        <f>IF(ISBLANK(Data!A20),"",Data!A20)</f>
        <v/>
      </c>
      <c r="B28" t="str">
        <f>IF(COUNT(Data!20:20),SUM(Data!20:20),"")</f>
        <v/>
      </c>
    </row>
    <row r="29" spans="1:2">
      <c r="A29" s="8" t="str">
        <f>IF(ISBLANK(Data!A21),"",Data!A21)</f>
        <v/>
      </c>
      <c r="B29" t="str">
        <f>IF(COUNT(Data!21:21),SUM(Data!21:21),"")</f>
        <v/>
      </c>
    </row>
    <row r="30" spans="1:2">
      <c r="A30" s="8" t="str">
        <f>IF(ISBLANK(Data!A22),"",Data!A22)</f>
        <v/>
      </c>
      <c r="B30" t="str">
        <f>IF(COUNT(Data!22:22),SUM(Data!22:22),"")</f>
        <v/>
      </c>
    </row>
    <row r="31" spans="1:2">
      <c r="A31" s="8" t="str">
        <f>IF(ISBLANK(Data!A23),"",Data!A23)</f>
        <v/>
      </c>
      <c r="B31" t="str">
        <f>IF(COUNT(Data!23:23),SUM(Data!23:23),"")</f>
        <v/>
      </c>
    </row>
    <row r="32" spans="1:2">
      <c r="A32" s="8" t="str">
        <f>IF(ISBLANK(Data!A24),"",Data!A24)</f>
        <v/>
      </c>
      <c r="B32" t="str">
        <f>IF(COUNT(Data!24:24),SUM(Data!24:24),"")</f>
        <v/>
      </c>
    </row>
    <row r="33" spans="1:30">
      <c r="A33" s="8" t="str">
        <f>IF(ISBLANK(Data!A25),"",Data!A25)</f>
        <v/>
      </c>
      <c r="B33" t="str">
        <f>IF(COUNT(Data!25:25),SUM(Data!25:25),"")</f>
        <v/>
      </c>
    </row>
    <row r="34" spans="1:30">
      <c r="A34" s="8" t="str">
        <f>IF(ISBLANK(Data!A26),"",Data!A26)</f>
        <v/>
      </c>
      <c r="B34" t="str">
        <f>IF(COUNT(Data!26:26),SUM(Data!26:26),"")</f>
        <v/>
      </c>
    </row>
    <row r="35" spans="1:30">
      <c r="A35" s="8" t="str">
        <f>IF(ISBLANK(Data!A27),"",Data!A27)</f>
        <v/>
      </c>
      <c r="B35" t="str">
        <f>IF(COUNT(Data!27:27),SUM(Data!27:27),"")</f>
        <v/>
      </c>
    </row>
    <row r="36" spans="1:30">
      <c r="A36" s="8" t="str">
        <f>IF(ISBLANK(Data!A28),"",Data!A28)</f>
        <v/>
      </c>
      <c r="B36" t="str">
        <f>IF(COUNT(Data!28:28),SUM(Data!28:28),"")</f>
        <v/>
      </c>
    </row>
    <row r="37" spans="1:30">
      <c r="A37" s="8" t="str">
        <f>IF(ISBLANK(Data!A29),"",Data!A29)</f>
        <v/>
      </c>
      <c r="B37" t="str">
        <f>IF(COUNT(Data!29:29),SUM(Data!29:29),"")</f>
        <v/>
      </c>
    </row>
    <row r="38" spans="1:30">
      <c r="A38" s="8" t="str">
        <f>IF(ISBLANK(Data!A30),"",Data!A30)</f>
        <v/>
      </c>
      <c r="B38" t="str">
        <f>IF(COUNT(Data!30:30),SUM(Data!30:30),"")</f>
        <v/>
      </c>
    </row>
    <row r="39" spans="1:30">
      <c r="A39" s="8" t="str">
        <f>IF(ISBLANK(Data!A31),"",Data!A31)</f>
        <v/>
      </c>
      <c r="B39" t="str">
        <f>IF(COUNT(Data!31:31),SUM(Data!31:31),"")</f>
        <v/>
      </c>
    </row>
    <row r="40" spans="1:30" ht="16">
      <c r="A40" s="32"/>
      <c r="B40" s="33"/>
      <c r="C40" s="33"/>
      <c r="D40" s="33"/>
      <c r="E40" s="33"/>
    </row>
    <row r="41" spans="1:30" ht="16">
      <c r="A41" s="34" t="s">
        <v>16</v>
      </c>
      <c r="B41" s="34"/>
      <c r="C41" s="34"/>
      <c r="D41" s="34"/>
      <c r="E41" s="34"/>
      <c r="F41" s="34"/>
      <c r="G41" s="34"/>
      <c r="H41" s="34"/>
      <c r="I41" s="34"/>
    </row>
    <row r="42" spans="1:30">
      <c r="A42" s="37" t="s">
        <v>17</v>
      </c>
      <c r="B42" s="23"/>
      <c r="C42" s="23"/>
      <c r="D42" s="23"/>
      <c r="E42" s="23"/>
      <c r="F42" s="23"/>
      <c r="G42" s="23"/>
      <c r="H42" s="23"/>
      <c r="I42" s="23"/>
    </row>
    <row r="43" spans="1:30" s="8" customFormat="1">
      <c r="B43" s="8" t="str">
        <f>IF(ISBLANK(Data!B1),"",Data!B1)</f>
        <v>Column 1</v>
      </c>
      <c r="C43" s="8" t="str">
        <f>IF(ISBLANK(Data!C1),"",Data!C1)</f>
        <v>Column 2</v>
      </c>
      <c r="D43" s="8" t="str">
        <f>IF(ISBLANK(Data!D1),"",Data!D1)</f>
        <v>Column 3</v>
      </c>
      <c r="E43" s="8" t="str">
        <f>IF(ISBLANK(Data!E1),"",Data!E1)</f>
        <v/>
      </c>
      <c r="F43" s="8" t="str">
        <f>IF(ISBLANK(Data!F1),"",Data!F1)</f>
        <v/>
      </c>
      <c r="G43" s="8" t="str">
        <f>IF(ISBLANK(Data!G1),"",Data!G1)</f>
        <v/>
      </c>
      <c r="H43" s="8" t="str">
        <f>IF(ISBLANK(Data!H1),"",Data!H1)</f>
        <v/>
      </c>
      <c r="I43" s="8" t="str">
        <f>IF(ISBLANK(Data!I1),"",Data!I1)</f>
        <v/>
      </c>
      <c r="J43" s="8" t="str">
        <f>IF(ISBLANK(Data!J1),"",Data!J1)</f>
        <v/>
      </c>
      <c r="K43" s="8" t="str">
        <f>IF(ISBLANK(Data!K1),"",Data!K1)</f>
        <v/>
      </c>
      <c r="L43" s="8" t="str">
        <f>IF(ISBLANK(Data!L1),"",Data!L1)</f>
        <v/>
      </c>
      <c r="M43" s="8" t="str">
        <f>IF(ISBLANK(Data!M1),"",Data!M1)</f>
        <v/>
      </c>
      <c r="N43" s="8" t="str">
        <f>IF(ISBLANK(Data!N1),"",Data!N1)</f>
        <v/>
      </c>
      <c r="O43" s="8" t="str">
        <f>IF(ISBLANK(Data!O1),"",Data!O1)</f>
        <v/>
      </c>
      <c r="P43" s="8" t="str">
        <f>IF(ISBLANK(Data!P1),"",Data!P1)</f>
        <v/>
      </c>
      <c r="Q43" s="8" t="str">
        <f>IF(ISBLANK(Data!Q1),"",Data!Q1)</f>
        <v/>
      </c>
      <c r="R43" s="8" t="str">
        <f>IF(ISBLANK(Data!R1),"",Data!R1)</f>
        <v/>
      </c>
      <c r="S43" s="8" t="str">
        <f>IF(ISBLANK(Data!S1),"",Data!S1)</f>
        <v/>
      </c>
      <c r="T43" s="8" t="str">
        <f>IF(ISBLANK(Data!T1),"",Data!T1)</f>
        <v/>
      </c>
      <c r="U43" s="8" t="str">
        <f>IF(ISBLANK(Data!U1),"",Data!U1)</f>
        <v/>
      </c>
      <c r="V43" s="8" t="str">
        <f>IF(ISBLANK(Data!V1),"",Data!V1)</f>
        <v/>
      </c>
      <c r="W43" s="8" t="str">
        <f>IF(ISBLANK(Data!W1),"",Data!W1)</f>
        <v/>
      </c>
      <c r="X43" s="8" t="str">
        <f>IF(ISBLANK(Data!X1),"",Data!X1)</f>
        <v/>
      </c>
      <c r="Y43" s="8" t="str">
        <f>IF(ISBLANK(Data!Y1),"",Data!Y1)</f>
        <v/>
      </c>
      <c r="Z43" s="8" t="str">
        <f>IF(ISBLANK(Data!Z1),"",Data!Z1)</f>
        <v/>
      </c>
      <c r="AA43" s="8" t="str">
        <f>IF(ISBLANK(Data!AA1),"",Data!AA1)</f>
        <v/>
      </c>
      <c r="AB43" s="8" t="str">
        <f>IF(ISBLANK(Data!AB1),"",Data!AB1)</f>
        <v/>
      </c>
      <c r="AC43" s="8" t="str">
        <f>IF(ISBLANK(Data!AC1),"",Data!AC1)</f>
        <v/>
      </c>
      <c r="AD43" s="8" t="str">
        <f>IF(ISBLANK(Data!AD1),"",Data!AD1)</f>
        <v/>
      </c>
    </row>
    <row r="44" spans="1:30">
      <c r="A44" s="8" t="str">
        <f>IF(ISBLANK(Data!A2),"",Data!A2)</f>
        <v>Row 1</v>
      </c>
      <c r="B44" s="11">
        <f t="shared" ref="B44:B72" si="0">IF(AND(ISNUMBER($B$5),ISNUMBER(B$8),ISNUMBER($B10)),IF($B$5=0,"Undef",B$8*$B10/$B$5),"")</f>
        <v>13.781512605042018</v>
      </c>
      <c r="C44" s="11">
        <f t="shared" ref="C44:AC45" si="1">IF(AND(ISNUMBER($B$5),ISNUMBER(C$8),ISNUMBER($B10)),IF($B$5=0,"Undef",C$8*$B10/$B$5),"")</f>
        <v>62.705882352941174</v>
      </c>
      <c r="D44" s="11">
        <f t="shared" si="1"/>
        <v>5.5126050420168067</v>
      </c>
      <c r="E44" s="11" t="str">
        <f t="shared" si="1"/>
        <v/>
      </c>
      <c r="F44" s="11" t="str">
        <f t="shared" si="1"/>
        <v/>
      </c>
      <c r="G44" s="11" t="str">
        <f t="shared" si="1"/>
        <v/>
      </c>
      <c r="H44" s="11" t="str">
        <f t="shared" si="1"/>
        <v/>
      </c>
      <c r="I44" s="11" t="str">
        <f t="shared" si="1"/>
        <v/>
      </c>
      <c r="J44" s="11" t="str">
        <f t="shared" si="1"/>
        <v/>
      </c>
      <c r="K44" s="11" t="str">
        <f t="shared" si="1"/>
        <v/>
      </c>
      <c r="L44" s="11" t="str">
        <f t="shared" si="1"/>
        <v/>
      </c>
      <c r="M44" s="11" t="str">
        <f t="shared" si="1"/>
        <v/>
      </c>
      <c r="N44" s="11" t="str">
        <f t="shared" si="1"/>
        <v/>
      </c>
      <c r="O44" s="11" t="str">
        <f t="shared" si="1"/>
        <v/>
      </c>
      <c r="P44" s="11" t="str">
        <f t="shared" si="1"/>
        <v/>
      </c>
      <c r="Q44" s="11" t="str">
        <f t="shared" si="1"/>
        <v/>
      </c>
      <c r="R44" s="11" t="str">
        <f t="shared" si="1"/>
        <v/>
      </c>
      <c r="S44" s="11" t="str">
        <f t="shared" si="1"/>
        <v/>
      </c>
      <c r="T44" s="11" t="str">
        <f t="shared" si="1"/>
        <v/>
      </c>
      <c r="U44" s="11" t="str">
        <f t="shared" si="1"/>
        <v/>
      </c>
      <c r="V44" s="11" t="str">
        <f t="shared" si="1"/>
        <v/>
      </c>
      <c r="W44" s="11" t="str">
        <f t="shared" si="1"/>
        <v/>
      </c>
      <c r="X44" s="11" t="str">
        <f t="shared" si="1"/>
        <v/>
      </c>
      <c r="Y44" s="11" t="str">
        <f t="shared" si="1"/>
        <v/>
      </c>
      <c r="Z44" s="11" t="str">
        <f t="shared" si="1"/>
        <v/>
      </c>
      <c r="AA44" s="11" t="str">
        <f t="shared" si="1"/>
        <v/>
      </c>
      <c r="AB44" s="11" t="str">
        <f t="shared" si="1"/>
        <v/>
      </c>
      <c r="AC44" s="11" t="str">
        <f t="shared" si="1"/>
        <v/>
      </c>
      <c r="AD44" s="11" t="str">
        <f>IF(OR(ISBLANK($B$5),ISBLANK(AD$8),ISBLANK($B10),$B$5=0),"",AD$8*$B10/$B$5)</f>
        <v/>
      </c>
    </row>
    <row r="45" spans="1:30">
      <c r="A45" s="8" t="str">
        <f>IF(ISBLANK(Data!A3),"",Data!A3)</f>
        <v>Row 2</v>
      </c>
      <c r="B45" s="11">
        <f t="shared" si="0"/>
        <v>6.2184873949579833</v>
      </c>
      <c r="C45" s="11">
        <f t="shared" si="1"/>
        <v>28.294117647058822</v>
      </c>
      <c r="D45" s="11">
        <f t="shared" si="1"/>
        <v>2.4873949579831933</v>
      </c>
      <c r="E45" s="11" t="str">
        <f t="shared" si="1"/>
        <v/>
      </c>
      <c r="F45" s="11" t="str">
        <f t="shared" si="1"/>
        <v/>
      </c>
      <c r="G45" s="11" t="str">
        <f t="shared" si="1"/>
        <v/>
      </c>
      <c r="H45" s="11" t="str">
        <f t="shared" si="1"/>
        <v/>
      </c>
      <c r="I45" s="11" t="str">
        <f t="shared" si="1"/>
        <v/>
      </c>
      <c r="J45" s="11" t="str">
        <f t="shared" si="1"/>
        <v/>
      </c>
      <c r="K45" s="11" t="str">
        <f t="shared" si="1"/>
        <v/>
      </c>
      <c r="L45" s="11" t="str">
        <f t="shared" si="1"/>
        <v/>
      </c>
      <c r="M45" s="11" t="str">
        <f t="shared" si="1"/>
        <v/>
      </c>
      <c r="N45" s="11" t="str">
        <f t="shared" si="1"/>
        <v/>
      </c>
      <c r="O45" s="11" t="str">
        <f t="shared" si="1"/>
        <v/>
      </c>
      <c r="P45" s="11" t="str">
        <f t="shared" si="1"/>
        <v/>
      </c>
      <c r="Q45" s="11" t="str">
        <f t="shared" si="1"/>
        <v/>
      </c>
      <c r="R45" s="11" t="str">
        <f t="shared" si="1"/>
        <v/>
      </c>
      <c r="S45" s="11" t="str">
        <f t="shared" si="1"/>
        <v/>
      </c>
      <c r="T45" s="11" t="str">
        <f t="shared" si="1"/>
        <v/>
      </c>
      <c r="U45" s="11" t="str">
        <f t="shared" si="1"/>
        <v/>
      </c>
      <c r="V45" s="11" t="str">
        <f t="shared" si="1"/>
        <v/>
      </c>
      <c r="W45" s="11" t="str">
        <f t="shared" si="1"/>
        <v/>
      </c>
      <c r="X45" s="11" t="str">
        <f t="shared" si="1"/>
        <v/>
      </c>
      <c r="Y45" s="11" t="str">
        <f t="shared" si="1"/>
        <v/>
      </c>
      <c r="Z45" s="11" t="str">
        <f t="shared" si="1"/>
        <v/>
      </c>
      <c r="AA45" s="11" t="str">
        <f t="shared" si="1"/>
        <v/>
      </c>
      <c r="AB45" s="11" t="str">
        <f t="shared" si="1"/>
        <v/>
      </c>
      <c r="AC45" s="11" t="str">
        <f t="shared" si="1"/>
        <v/>
      </c>
    </row>
    <row r="46" spans="1:30">
      <c r="A46" s="8" t="str">
        <f>IF(ISBLANK(Data!A4),"",Data!A4)</f>
        <v/>
      </c>
      <c r="B46" s="11" t="str">
        <f t="shared" si="0"/>
        <v/>
      </c>
      <c r="C46" s="11" t="str">
        <f t="shared" ref="C46:Q46" si="2">IF(AND(ISNUMBER($B$5),ISNUMBER(C$8),ISNUMBER($B12)),IF($B$5=0,"Undef",C$8*$B12/$B$5),"")</f>
        <v/>
      </c>
      <c r="D46" s="11" t="str">
        <f t="shared" si="2"/>
        <v/>
      </c>
      <c r="E46" s="11" t="str">
        <f t="shared" si="2"/>
        <v/>
      </c>
      <c r="F46" s="11" t="str">
        <f t="shared" si="2"/>
        <v/>
      </c>
      <c r="G46" s="11" t="str">
        <f t="shared" si="2"/>
        <v/>
      </c>
      <c r="H46" s="11" t="str">
        <f t="shared" si="2"/>
        <v/>
      </c>
      <c r="I46" s="11" t="str">
        <f t="shared" si="2"/>
        <v/>
      </c>
      <c r="J46" s="11" t="str">
        <f t="shared" si="2"/>
        <v/>
      </c>
      <c r="K46" s="11" t="str">
        <f t="shared" si="2"/>
        <v/>
      </c>
      <c r="L46" s="11" t="str">
        <f t="shared" si="2"/>
        <v/>
      </c>
      <c r="M46" s="11" t="str">
        <f t="shared" si="2"/>
        <v/>
      </c>
      <c r="N46" s="11" t="str">
        <f t="shared" si="2"/>
        <v/>
      </c>
      <c r="O46" s="11" t="str">
        <f t="shared" si="2"/>
        <v/>
      </c>
      <c r="P46" s="11" t="str">
        <f t="shared" si="2"/>
        <v/>
      </c>
      <c r="Q46" s="11" t="str">
        <f t="shared" si="2"/>
        <v/>
      </c>
      <c r="R46" s="11" t="str">
        <f t="shared" ref="R46:AC46" si="3">IF(AND(ISNUMBER($B$5),ISNUMBER(R$8),ISNUMBER($B12)),IF($B$5=0,"Undef",R$8*$B12/$B$5),"")</f>
        <v/>
      </c>
      <c r="S46" s="11" t="str">
        <f t="shared" si="3"/>
        <v/>
      </c>
      <c r="T46" s="11" t="str">
        <f t="shared" si="3"/>
        <v/>
      </c>
      <c r="U46" s="11" t="str">
        <f t="shared" si="3"/>
        <v/>
      </c>
      <c r="V46" s="11" t="str">
        <f t="shared" si="3"/>
        <v/>
      </c>
      <c r="W46" s="11" t="str">
        <f t="shared" si="3"/>
        <v/>
      </c>
      <c r="X46" s="11" t="str">
        <f t="shared" si="3"/>
        <v/>
      </c>
      <c r="Y46" s="11" t="str">
        <f t="shared" si="3"/>
        <v/>
      </c>
      <c r="Z46" s="11" t="str">
        <f t="shared" si="3"/>
        <v/>
      </c>
      <c r="AA46" s="11" t="str">
        <f t="shared" si="3"/>
        <v/>
      </c>
      <c r="AB46" s="11" t="str">
        <f t="shared" si="3"/>
        <v/>
      </c>
      <c r="AC46" s="11" t="str">
        <f t="shared" si="3"/>
        <v/>
      </c>
    </row>
    <row r="47" spans="1:30">
      <c r="A47" s="8" t="str">
        <f>IF(ISBLANK(Data!A5),"",Data!A5)</f>
        <v/>
      </c>
      <c r="B47" s="11" t="str">
        <f t="shared" si="0"/>
        <v/>
      </c>
      <c r="C47" s="11" t="str">
        <f t="shared" ref="C47:Q47" si="4">IF(AND(ISNUMBER($B$5),ISNUMBER(C$8),ISNUMBER($B13)),IF($B$5=0,"Undef",C$8*$B13/$B$5),"")</f>
        <v/>
      </c>
      <c r="D47" s="11" t="str">
        <f t="shared" si="4"/>
        <v/>
      </c>
      <c r="E47" s="11" t="str">
        <f t="shared" si="4"/>
        <v/>
      </c>
      <c r="F47" s="11" t="str">
        <f t="shared" si="4"/>
        <v/>
      </c>
      <c r="G47" s="11" t="str">
        <f t="shared" si="4"/>
        <v/>
      </c>
      <c r="H47" s="11" t="str">
        <f t="shared" si="4"/>
        <v/>
      </c>
      <c r="I47" s="11" t="str">
        <f t="shared" si="4"/>
        <v/>
      </c>
      <c r="J47" s="11" t="str">
        <f t="shared" si="4"/>
        <v/>
      </c>
      <c r="K47" s="11" t="str">
        <f t="shared" si="4"/>
        <v/>
      </c>
      <c r="L47" s="11" t="str">
        <f t="shared" si="4"/>
        <v/>
      </c>
      <c r="M47" s="11" t="str">
        <f t="shared" si="4"/>
        <v/>
      </c>
      <c r="N47" s="11" t="str">
        <f t="shared" si="4"/>
        <v/>
      </c>
      <c r="O47" s="11" t="str">
        <f t="shared" si="4"/>
        <v/>
      </c>
      <c r="P47" s="11" t="str">
        <f t="shared" si="4"/>
        <v/>
      </c>
      <c r="Q47" s="11" t="str">
        <f t="shared" si="4"/>
        <v/>
      </c>
      <c r="R47" s="11" t="str">
        <f t="shared" ref="R47:AC47" si="5">IF(AND(ISNUMBER($B$5),ISNUMBER(R$8),ISNUMBER($B13)),IF($B$5=0,"Undef",R$8*$B13/$B$5),"")</f>
        <v/>
      </c>
      <c r="S47" s="11" t="str">
        <f t="shared" si="5"/>
        <v/>
      </c>
      <c r="T47" s="11" t="str">
        <f t="shared" si="5"/>
        <v/>
      </c>
      <c r="U47" s="11" t="str">
        <f t="shared" si="5"/>
        <v/>
      </c>
      <c r="V47" s="11" t="str">
        <f t="shared" si="5"/>
        <v/>
      </c>
      <c r="W47" s="11" t="str">
        <f t="shared" si="5"/>
        <v/>
      </c>
      <c r="X47" s="11" t="str">
        <f t="shared" si="5"/>
        <v/>
      </c>
      <c r="Y47" s="11" t="str">
        <f t="shared" si="5"/>
        <v/>
      </c>
      <c r="Z47" s="11" t="str">
        <f t="shared" si="5"/>
        <v/>
      </c>
      <c r="AA47" s="11" t="str">
        <f t="shared" si="5"/>
        <v/>
      </c>
      <c r="AB47" s="11" t="str">
        <f t="shared" si="5"/>
        <v/>
      </c>
      <c r="AC47" s="11" t="str">
        <f t="shared" si="5"/>
        <v/>
      </c>
    </row>
    <row r="48" spans="1:30">
      <c r="A48" s="8" t="str">
        <f>IF(ISBLANK(Data!A6),"",Data!A6)</f>
        <v/>
      </c>
      <c r="B48" s="11" t="str">
        <f t="shared" si="0"/>
        <v/>
      </c>
      <c r="C48" s="11" t="str">
        <f t="shared" ref="C48:Q48" si="6">IF(AND(ISNUMBER($B$5),ISNUMBER(C$8),ISNUMBER($B14)),IF($B$5=0,"Undef",C$8*$B14/$B$5),"")</f>
        <v/>
      </c>
      <c r="D48" s="11" t="str">
        <f t="shared" si="6"/>
        <v/>
      </c>
      <c r="E48" s="11" t="str">
        <f t="shared" si="6"/>
        <v/>
      </c>
      <c r="F48" s="11" t="str">
        <f t="shared" si="6"/>
        <v/>
      </c>
      <c r="G48" s="11" t="str">
        <f t="shared" si="6"/>
        <v/>
      </c>
      <c r="H48" s="11" t="str">
        <f t="shared" si="6"/>
        <v/>
      </c>
      <c r="I48" s="11" t="str">
        <f t="shared" si="6"/>
        <v/>
      </c>
      <c r="J48" s="11" t="str">
        <f t="shared" si="6"/>
        <v/>
      </c>
      <c r="K48" s="11" t="str">
        <f t="shared" si="6"/>
        <v/>
      </c>
      <c r="L48" s="11" t="str">
        <f t="shared" si="6"/>
        <v/>
      </c>
      <c r="M48" s="11" t="str">
        <f t="shared" si="6"/>
        <v/>
      </c>
      <c r="N48" s="11" t="str">
        <f t="shared" si="6"/>
        <v/>
      </c>
      <c r="O48" s="11" t="str">
        <f t="shared" si="6"/>
        <v/>
      </c>
      <c r="P48" s="11" t="str">
        <f t="shared" si="6"/>
        <v/>
      </c>
      <c r="Q48" s="11" t="str">
        <f t="shared" si="6"/>
        <v/>
      </c>
      <c r="R48" s="11" t="str">
        <f t="shared" ref="R48:AC48" si="7">IF(AND(ISNUMBER($B$5),ISNUMBER(R$8),ISNUMBER($B14)),IF($B$5=0,"Undef",R$8*$B14/$B$5),"")</f>
        <v/>
      </c>
      <c r="S48" s="11" t="str">
        <f t="shared" si="7"/>
        <v/>
      </c>
      <c r="T48" s="11" t="str">
        <f t="shared" si="7"/>
        <v/>
      </c>
      <c r="U48" s="11" t="str">
        <f t="shared" si="7"/>
        <v/>
      </c>
      <c r="V48" s="11" t="str">
        <f t="shared" si="7"/>
        <v/>
      </c>
      <c r="W48" s="11" t="str">
        <f t="shared" si="7"/>
        <v/>
      </c>
      <c r="X48" s="11" t="str">
        <f t="shared" si="7"/>
        <v/>
      </c>
      <c r="Y48" s="11" t="str">
        <f t="shared" si="7"/>
        <v/>
      </c>
      <c r="Z48" s="11" t="str">
        <f t="shared" si="7"/>
        <v/>
      </c>
      <c r="AA48" s="11" t="str">
        <f t="shared" si="7"/>
        <v/>
      </c>
      <c r="AB48" s="11" t="str">
        <f t="shared" si="7"/>
        <v/>
      </c>
      <c r="AC48" s="11" t="str">
        <f t="shared" si="7"/>
        <v/>
      </c>
    </row>
    <row r="49" spans="1:29">
      <c r="A49" s="8" t="str">
        <f>IF(ISBLANK(Data!A7),"",Data!A7)</f>
        <v/>
      </c>
      <c r="B49" s="11" t="str">
        <f t="shared" si="0"/>
        <v/>
      </c>
      <c r="C49" s="11" t="str">
        <f t="shared" ref="C49:Q49" si="8">IF(AND(ISNUMBER($B$5),ISNUMBER(C$8),ISNUMBER($B15)),IF($B$5=0,"Undef",C$8*$B15/$B$5),"")</f>
        <v/>
      </c>
      <c r="D49" s="11" t="str">
        <f t="shared" si="8"/>
        <v/>
      </c>
      <c r="E49" s="11" t="str">
        <f t="shared" si="8"/>
        <v/>
      </c>
      <c r="F49" s="11" t="str">
        <f t="shared" si="8"/>
        <v/>
      </c>
      <c r="G49" s="11" t="str">
        <f t="shared" si="8"/>
        <v/>
      </c>
      <c r="H49" s="11" t="str">
        <f t="shared" si="8"/>
        <v/>
      </c>
      <c r="I49" s="11" t="str">
        <f t="shared" si="8"/>
        <v/>
      </c>
      <c r="J49" s="11" t="str">
        <f t="shared" si="8"/>
        <v/>
      </c>
      <c r="K49" s="11" t="str">
        <f t="shared" si="8"/>
        <v/>
      </c>
      <c r="L49" s="11" t="str">
        <f t="shared" si="8"/>
        <v/>
      </c>
      <c r="M49" s="11" t="str">
        <f t="shared" si="8"/>
        <v/>
      </c>
      <c r="N49" s="11" t="str">
        <f t="shared" si="8"/>
        <v/>
      </c>
      <c r="O49" s="11" t="str">
        <f t="shared" si="8"/>
        <v/>
      </c>
      <c r="P49" s="11" t="str">
        <f t="shared" si="8"/>
        <v/>
      </c>
      <c r="Q49" s="11" t="str">
        <f t="shared" si="8"/>
        <v/>
      </c>
      <c r="R49" s="11" t="str">
        <f t="shared" ref="R49:AC49" si="9">IF(AND(ISNUMBER($B$5),ISNUMBER(R$8),ISNUMBER($B15)),IF($B$5=0,"Undef",R$8*$B15/$B$5),"")</f>
        <v/>
      </c>
      <c r="S49" s="11" t="str">
        <f t="shared" si="9"/>
        <v/>
      </c>
      <c r="T49" s="11" t="str">
        <f t="shared" si="9"/>
        <v/>
      </c>
      <c r="U49" s="11" t="str">
        <f t="shared" si="9"/>
        <v/>
      </c>
      <c r="V49" s="11" t="str">
        <f t="shared" si="9"/>
        <v/>
      </c>
      <c r="W49" s="11" t="str">
        <f t="shared" si="9"/>
        <v/>
      </c>
      <c r="X49" s="11" t="str">
        <f t="shared" si="9"/>
        <v/>
      </c>
      <c r="Y49" s="11" t="str">
        <f t="shared" si="9"/>
        <v/>
      </c>
      <c r="Z49" s="11" t="str">
        <f t="shared" si="9"/>
        <v/>
      </c>
      <c r="AA49" s="11" t="str">
        <f t="shared" si="9"/>
        <v/>
      </c>
      <c r="AB49" s="11" t="str">
        <f t="shared" si="9"/>
        <v/>
      </c>
      <c r="AC49" s="11" t="str">
        <f t="shared" si="9"/>
        <v/>
      </c>
    </row>
    <row r="50" spans="1:29">
      <c r="A50" s="8" t="str">
        <f>IF(ISBLANK(Data!A8),"",Data!A8)</f>
        <v/>
      </c>
      <c r="B50" s="11" t="str">
        <f t="shared" si="0"/>
        <v/>
      </c>
      <c r="C50" s="11" t="str">
        <f t="shared" ref="C50:Q50" si="10">IF(AND(ISNUMBER($B$5),ISNUMBER(C$8),ISNUMBER($B16)),IF($B$5=0,"Undef",C$8*$B16/$B$5),"")</f>
        <v/>
      </c>
      <c r="D50" s="11" t="str">
        <f t="shared" si="10"/>
        <v/>
      </c>
      <c r="E50" s="11" t="str">
        <f t="shared" si="10"/>
        <v/>
      </c>
      <c r="F50" s="11" t="str">
        <f t="shared" si="10"/>
        <v/>
      </c>
      <c r="G50" s="11" t="str">
        <f t="shared" si="10"/>
        <v/>
      </c>
      <c r="H50" s="11" t="str">
        <f t="shared" si="10"/>
        <v/>
      </c>
      <c r="I50" s="11" t="str">
        <f t="shared" si="10"/>
        <v/>
      </c>
      <c r="J50" s="11" t="str">
        <f t="shared" si="10"/>
        <v/>
      </c>
      <c r="K50" s="11" t="str">
        <f t="shared" si="10"/>
        <v/>
      </c>
      <c r="L50" s="11" t="str">
        <f t="shared" si="10"/>
        <v/>
      </c>
      <c r="M50" s="11" t="str">
        <f t="shared" si="10"/>
        <v/>
      </c>
      <c r="N50" s="11" t="str">
        <f t="shared" si="10"/>
        <v/>
      </c>
      <c r="O50" s="11" t="str">
        <f t="shared" si="10"/>
        <v/>
      </c>
      <c r="P50" s="11" t="str">
        <f t="shared" si="10"/>
        <v/>
      </c>
      <c r="Q50" s="11" t="str">
        <f t="shared" si="10"/>
        <v/>
      </c>
      <c r="R50" s="11" t="str">
        <f t="shared" ref="R50:AC50" si="11">IF(AND(ISNUMBER($B$5),ISNUMBER(R$8),ISNUMBER($B16)),IF($B$5=0,"Undef",R$8*$B16/$B$5),"")</f>
        <v/>
      </c>
      <c r="S50" s="11" t="str">
        <f t="shared" si="11"/>
        <v/>
      </c>
      <c r="T50" s="11" t="str">
        <f t="shared" si="11"/>
        <v/>
      </c>
      <c r="U50" s="11" t="str">
        <f t="shared" si="11"/>
        <v/>
      </c>
      <c r="V50" s="11" t="str">
        <f t="shared" si="11"/>
        <v/>
      </c>
      <c r="W50" s="11" t="str">
        <f t="shared" si="11"/>
        <v/>
      </c>
      <c r="X50" s="11" t="str">
        <f t="shared" si="11"/>
        <v/>
      </c>
      <c r="Y50" s="11" t="str">
        <f t="shared" si="11"/>
        <v/>
      </c>
      <c r="Z50" s="11" t="str">
        <f t="shared" si="11"/>
        <v/>
      </c>
      <c r="AA50" s="11" t="str">
        <f t="shared" si="11"/>
        <v/>
      </c>
      <c r="AB50" s="11" t="str">
        <f t="shared" si="11"/>
        <v/>
      </c>
      <c r="AC50" s="11" t="str">
        <f t="shared" si="11"/>
        <v/>
      </c>
    </row>
    <row r="51" spans="1:29">
      <c r="A51" s="8" t="str">
        <f>IF(ISBLANK(Data!A9),"",Data!A9)</f>
        <v/>
      </c>
      <c r="B51" s="11" t="str">
        <f t="shared" si="0"/>
        <v/>
      </c>
      <c r="C51" s="11" t="str">
        <f t="shared" ref="C51:Q51" si="12">IF(AND(ISNUMBER($B$5),ISNUMBER(C$8),ISNUMBER($B17)),IF($B$5=0,"Undef",C$8*$B17/$B$5),"")</f>
        <v/>
      </c>
      <c r="D51" s="11" t="str">
        <f t="shared" si="12"/>
        <v/>
      </c>
      <c r="E51" s="11" t="str">
        <f t="shared" si="12"/>
        <v/>
      </c>
      <c r="F51" s="11" t="str">
        <f t="shared" si="12"/>
        <v/>
      </c>
      <c r="G51" s="11" t="str">
        <f t="shared" si="12"/>
        <v/>
      </c>
      <c r="H51" s="11" t="str">
        <f t="shared" si="12"/>
        <v/>
      </c>
      <c r="I51" s="11" t="str">
        <f t="shared" si="12"/>
        <v/>
      </c>
      <c r="J51" s="11" t="str">
        <f t="shared" si="12"/>
        <v/>
      </c>
      <c r="K51" s="11" t="str">
        <f t="shared" si="12"/>
        <v/>
      </c>
      <c r="L51" s="11" t="str">
        <f t="shared" si="12"/>
        <v/>
      </c>
      <c r="M51" s="11" t="str">
        <f t="shared" si="12"/>
        <v/>
      </c>
      <c r="N51" s="11" t="str">
        <f t="shared" si="12"/>
        <v/>
      </c>
      <c r="O51" s="11" t="str">
        <f t="shared" si="12"/>
        <v/>
      </c>
      <c r="P51" s="11" t="str">
        <f t="shared" si="12"/>
        <v/>
      </c>
      <c r="Q51" s="11" t="str">
        <f t="shared" si="12"/>
        <v/>
      </c>
      <c r="R51" s="11" t="str">
        <f t="shared" ref="R51:AC51" si="13">IF(AND(ISNUMBER($B$5),ISNUMBER(R$8),ISNUMBER($B17)),IF($B$5=0,"Undef",R$8*$B17/$B$5),"")</f>
        <v/>
      </c>
      <c r="S51" s="11" t="str">
        <f t="shared" si="13"/>
        <v/>
      </c>
      <c r="T51" s="11" t="str">
        <f t="shared" si="13"/>
        <v/>
      </c>
      <c r="U51" s="11" t="str">
        <f t="shared" si="13"/>
        <v/>
      </c>
      <c r="V51" s="11" t="str">
        <f t="shared" si="13"/>
        <v/>
      </c>
      <c r="W51" s="11" t="str">
        <f t="shared" si="13"/>
        <v/>
      </c>
      <c r="X51" s="11" t="str">
        <f t="shared" si="13"/>
        <v/>
      </c>
      <c r="Y51" s="11" t="str">
        <f t="shared" si="13"/>
        <v/>
      </c>
      <c r="Z51" s="11" t="str">
        <f t="shared" si="13"/>
        <v/>
      </c>
      <c r="AA51" s="11" t="str">
        <f t="shared" si="13"/>
        <v/>
      </c>
      <c r="AB51" s="11" t="str">
        <f t="shared" si="13"/>
        <v/>
      </c>
      <c r="AC51" s="11" t="str">
        <f t="shared" si="13"/>
        <v/>
      </c>
    </row>
    <row r="52" spans="1:29">
      <c r="A52" s="8" t="str">
        <f>IF(ISBLANK(Data!A10),"",Data!A10)</f>
        <v/>
      </c>
      <c r="B52" s="11" t="str">
        <f t="shared" si="0"/>
        <v/>
      </c>
      <c r="C52" s="11" t="str">
        <f t="shared" ref="C52:Q52" si="14">IF(AND(ISNUMBER($B$5),ISNUMBER(C$8),ISNUMBER($B18)),IF($B$5=0,"Undef",C$8*$B18/$B$5),"")</f>
        <v/>
      </c>
      <c r="D52" s="11" t="str">
        <f t="shared" si="14"/>
        <v/>
      </c>
      <c r="E52" s="11" t="str">
        <f t="shared" si="14"/>
        <v/>
      </c>
      <c r="F52" s="11" t="str">
        <f t="shared" si="14"/>
        <v/>
      </c>
      <c r="G52" s="11" t="str">
        <f t="shared" si="14"/>
        <v/>
      </c>
      <c r="H52" s="11" t="str">
        <f t="shared" si="14"/>
        <v/>
      </c>
      <c r="I52" s="11" t="str">
        <f t="shared" si="14"/>
        <v/>
      </c>
      <c r="J52" s="11" t="str">
        <f t="shared" si="14"/>
        <v/>
      </c>
      <c r="K52" s="11" t="str">
        <f t="shared" si="14"/>
        <v/>
      </c>
      <c r="L52" s="11" t="str">
        <f t="shared" si="14"/>
        <v/>
      </c>
      <c r="M52" s="11" t="str">
        <f t="shared" si="14"/>
        <v/>
      </c>
      <c r="N52" s="11" t="str">
        <f t="shared" si="14"/>
        <v/>
      </c>
      <c r="O52" s="11" t="str">
        <f t="shared" si="14"/>
        <v/>
      </c>
      <c r="P52" s="11" t="str">
        <f t="shared" si="14"/>
        <v/>
      </c>
      <c r="Q52" s="11" t="str">
        <f t="shared" si="14"/>
        <v/>
      </c>
      <c r="R52" s="11" t="str">
        <f t="shared" ref="R52:AC52" si="15">IF(AND(ISNUMBER($B$5),ISNUMBER(R$8),ISNUMBER($B18)),IF($B$5=0,"Undef",R$8*$B18/$B$5),"")</f>
        <v/>
      </c>
      <c r="S52" s="11" t="str">
        <f t="shared" si="15"/>
        <v/>
      </c>
      <c r="T52" s="11" t="str">
        <f t="shared" si="15"/>
        <v/>
      </c>
      <c r="U52" s="11" t="str">
        <f t="shared" si="15"/>
        <v/>
      </c>
      <c r="V52" s="11" t="str">
        <f t="shared" si="15"/>
        <v/>
      </c>
      <c r="W52" s="11" t="str">
        <f t="shared" si="15"/>
        <v/>
      </c>
      <c r="X52" s="11" t="str">
        <f t="shared" si="15"/>
        <v/>
      </c>
      <c r="Y52" s="11" t="str">
        <f t="shared" si="15"/>
        <v/>
      </c>
      <c r="Z52" s="11" t="str">
        <f t="shared" si="15"/>
        <v/>
      </c>
      <c r="AA52" s="11" t="str">
        <f t="shared" si="15"/>
        <v/>
      </c>
      <c r="AB52" s="11" t="str">
        <f t="shared" si="15"/>
        <v/>
      </c>
      <c r="AC52" s="11" t="str">
        <f t="shared" si="15"/>
        <v/>
      </c>
    </row>
    <row r="53" spans="1:29">
      <c r="A53" s="8" t="str">
        <f>IF(ISBLANK(Data!A11),"",Data!A11)</f>
        <v/>
      </c>
      <c r="B53" s="11" t="str">
        <f t="shared" si="0"/>
        <v/>
      </c>
      <c r="C53" s="11" t="str">
        <f t="shared" ref="C53:Q53" si="16">IF(AND(ISNUMBER($B$5),ISNUMBER(C$8),ISNUMBER($B19)),IF($B$5=0,"Undef",C$8*$B19/$B$5),"")</f>
        <v/>
      </c>
      <c r="D53" s="11" t="str">
        <f t="shared" si="16"/>
        <v/>
      </c>
      <c r="E53" s="11" t="str">
        <f t="shared" si="16"/>
        <v/>
      </c>
      <c r="F53" s="11" t="str">
        <f t="shared" si="16"/>
        <v/>
      </c>
      <c r="G53" s="11" t="str">
        <f t="shared" si="16"/>
        <v/>
      </c>
      <c r="H53" s="11" t="str">
        <f t="shared" si="16"/>
        <v/>
      </c>
      <c r="I53" s="11" t="str">
        <f t="shared" si="16"/>
        <v/>
      </c>
      <c r="J53" s="11" t="str">
        <f t="shared" si="16"/>
        <v/>
      </c>
      <c r="K53" s="11" t="str">
        <f t="shared" si="16"/>
        <v/>
      </c>
      <c r="L53" s="11" t="str">
        <f t="shared" si="16"/>
        <v/>
      </c>
      <c r="M53" s="11" t="str">
        <f t="shared" si="16"/>
        <v/>
      </c>
      <c r="N53" s="11" t="str">
        <f t="shared" si="16"/>
        <v/>
      </c>
      <c r="O53" s="11" t="str">
        <f t="shared" si="16"/>
        <v/>
      </c>
      <c r="P53" s="11" t="str">
        <f t="shared" si="16"/>
        <v/>
      </c>
      <c r="Q53" s="11" t="str">
        <f t="shared" si="16"/>
        <v/>
      </c>
      <c r="R53" s="11" t="str">
        <f t="shared" ref="R53:AC53" si="17">IF(AND(ISNUMBER($B$5),ISNUMBER(R$8),ISNUMBER($B19)),IF($B$5=0,"Undef",R$8*$B19/$B$5),"")</f>
        <v/>
      </c>
      <c r="S53" s="11" t="str">
        <f t="shared" si="17"/>
        <v/>
      </c>
      <c r="T53" s="11" t="str">
        <f t="shared" si="17"/>
        <v/>
      </c>
      <c r="U53" s="11" t="str">
        <f t="shared" si="17"/>
        <v/>
      </c>
      <c r="V53" s="11" t="str">
        <f t="shared" si="17"/>
        <v/>
      </c>
      <c r="W53" s="11" t="str">
        <f t="shared" si="17"/>
        <v/>
      </c>
      <c r="X53" s="11" t="str">
        <f t="shared" si="17"/>
        <v/>
      </c>
      <c r="Y53" s="11" t="str">
        <f t="shared" si="17"/>
        <v/>
      </c>
      <c r="Z53" s="11" t="str">
        <f t="shared" si="17"/>
        <v/>
      </c>
      <c r="AA53" s="11" t="str">
        <f t="shared" si="17"/>
        <v/>
      </c>
      <c r="AB53" s="11" t="str">
        <f t="shared" si="17"/>
        <v/>
      </c>
      <c r="AC53" s="11" t="str">
        <f t="shared" si="17"/>
        <v/>
      </c>
    </row>
    <row r="54" spans="1:29">
      <c r="A54" s="8" t="str">
        <f>IF(ISBLANK(Data!A12),"",Data!A12)</f>
        <v/>
      </c>
      <c r="B54" s="11" t="str">
        <f t="shared" si="0"/>
        <v/>
      </c>
      <c r="C54" s="11" t="str">
        <f t="shared" ref="C54:Q54" si="18">IF(AND(ISNUMBER($B$5),ISNUMBER(C$8),ISNUMBER($B20)),IF($B$5=0,"Undef",C$8*$B20/$B$5),"")</f>
        <v/>
      </c>
      <c r="D54" s="11" t="str">
        <f t="shared" si="18"/>
        <v/>
      </c>
      <c r="E54" s="11" t="str">
        <f t="shared" si="18"/>
        <v/>
      </c>
      <c r="F54" s="11" t="str">
        <f t="shared" si="18"/>
        <v/>
      </c>
      <c r="G54" s="11" t="str">
        <f t="shared" si="18"/>
        <v/>
      </c>
      <c r="H54" s="11" t="str">
        <f t="shared" si="18"/>
        <v/>
      </c>
      <c r="I54" s="11" t="str">
        <f t="shared" si="18"/>
        <v/>
      </c>
      <c r="J54" s="11" t="str">
        <f t="shared" si="18"/>
        <v/>
      </c>
      <c r="K54" s="11" t="str">
        <f t="shared" si="18"/>
        <v/>
      </c>
      <c r="L54" s="11" t="str">
        <f t="shared" si="18"/>
        <v/>
      </c>
      <c r="M54" s="11" t="str">
        <f t="shared" si="18"/>
        <v/>
      </c>
      <c r="N54" s="11" t="str">
        <f t="shared" si="18"/>
        <v/>
      </c>
      <c r="O54" s="11" t="str">
        <f t="shared" si="18"/>
        <v/>
      </c>
      <c r="P54" s="11" t="str">
        <f t="shared" si="18"/>
        <v/>
      </c>
      <c r="Q54" s="11" t="str">
        <f t="shared" si="18"/>
        <v/>
      </c>
      <c r="R54" s="11" t="str">
        <f t="shared" ref="R54:AC54" si="19">IF(AND(ISNUMBER($B$5),ISNUMBER(R$8),ISNUMBER($B20)),IF($B$5=0,"Undef",R$8*$B20/$B$5),"")</f>
        <v/>
      </c>
      <c r="S54" s="11" t="str">
        <f t="shared" si="19"/>
        <v/>
      </c>
      <c r="T54" s="11" t="str">
        <f t="shared" si="19"/>
        <v/>
      </c>
      <c r="U54" s="11" t="str">
        <f t="shared" si="19"/>
        <v/>
      </c>
      <c r="V54" s="11" t="str">
        <f t="shared" si="19"/>
        <v/>
      </c>
      <c r="W54" s="11" t="str">
        <f t="shared" si="19"/>
        <v/>
      </c>
      <c r="X54" s="11" t="str">
        <f t="shared" si="19"/>
        <v/>
      </c>
      <c r="Y54" s="11" t="str">
        <f t="shared" si="19"/>
        <v/>
      </c>
      <c r="Z54" s="11" t="str">
        <f t="shared" si="19"/>
        <v/>
      </c>
      <c r="AA54" s="11" t="str">
        <f t="shared" si="19"/>
        <v/>
      </c>
      <c r="AB54" s="11" t="str">
        <f t="shared" si="19"/>
        <v/>
      </c>
      <c r="AC54" s="11" t="str">
        <f t="shared" si="19"/>
        <v/>
      </c>
    </row>
    <row r="55" spans="1:29">
      <c r="A55" s="8" t="str">
        <f>IF(ISBLANK(Data!A13),"",Data!A13)</f>
        <v/>
      </c>
      <c r="B55" s="11" t="str">
        <f t="shared" si="0"/>
        <v/>
      </c>
      <c r="C55" s="11" t="str">
        <f t="shared" ref="C55:Q55" si="20">IF(AND(ISNUMBER($B$5),ISNUMBER(C$8),ISNUMBER($B21)),IF($B$5=0,"Undef",C$8*$B21/$B$5),"")</f>
        <v/>
      </c>
      <c r="D55" s="11" t="str">
        <f t="shared" si="20"/>
        <v/>
      </c>
      <c r="E55" s="11" t="str">
        <f t="shared" si="20"/>
        <v/>
      </c>
      <c r="F55" s="11" t="str">
        <f t="shared" si="20"/>
        <v/>
      </c>
      <c r="G55" s="11" t="str">
        <f t="shared" si="20"/>
        <v/>
      </c>
      <c r="H55" s="11" t="str">
        <f t="shared" si="20"/>
        <v/>
      </c>
      <c r="I55" s="11" t="str">
        <f t="shared" si="20"/>
        <v/>
      </c>
      <c r="J55" s="11" t="str">
        <f t="shared" si="20"/>
        <v/>
      </c>
      <c r="K55" s="11" t="str">
        <f t="shared" si="20"/>
        <v/>
      </c>
      <c r="L55" s="11" t="str">
        <f t="shared" si="20"/>
        <v/>
      </c>
      <c r="M55" s="11" t="str">
        <f t="shared" si="20"/>
        <v/>
      </c>
      <c r="N55" s="11" t="str">
        <f t="shared" si="20"/>
        <v/>
      </c>
      <c r="O55" s="11" t="str">
        <f t="shared" si="20"/>
        <v/>
      </c>
      <c r="P55" s="11" t="str">
        <f t="shared" si="20"/>
        <v/>
      </c>
      <c r="Q55" s="11" t="str">
        <f t="shared" si="20"/>
        <v/>
      </c>
      <c r="R55" s="11" t="str">
        <f t="shared" ref="R55:AC55" si="21">IF(AND(ISNUMBER($B$5),ISNUMBER(R$8),ISNUMBER($B21)),IF($B$5=0,"Undef",R$8*$B21/$B$5),"")</f>
        <v/>
      </c>
      <c r="S55" s="11" t="str">
        <f t="shared" si="21"/>
        <v/>
      </c>
      <c r="T55" s="11" t="str">
        <f t="shared" si="21"/>
        <v/>
      </c>
      <c r="U55" s="11" t="str">
        <f t="shared" si="21"/>
        <v/>
      </c>
      <c r="V55" s="11" t="str">
        <f t="shared" si="21"/>
        <v/>
      </c>
      <c r="W55" s="11" t="str">
        <f t="shared" si="21"/>
        <v/>
      </c>
      <c r="X55" s="11" t="str">
        <f t="shared" si="21"/>
        <v/>
      </c>
      <c r="Y55" s="11" t="str">
        <f t="shared" si="21"/>
        <v/>
      </c>
      <c r="Z55" s="11" t="str">
        <f t="shared" si="21"/>
        <v/>
      </c>
      <c r="AA55" s="11" t="str">
        <f t="shared" si="21"/>
        <v/>
      </c>
      <c r="AB55" s="11" t="str">
        <f t="shared" si="21"/>
        <v/>
      </c>
      <c r="AC55" s="11" t="str">
        <f t="shared" si="21"/>
        <v/>
      </c>
    </row>
    <row r="56" spans="1:29">
      <c r="A56" s="8" t="str">
        <f>IF(ISBLANK(Data!A14),"",Data!A14)</f>
        <v/>
      </c>
      <c r="B56" s="11" t="str">
        <f t="shared" si="0"/>
        <v/>
      </c>
      <c r="C56" s="11" t="str">
        <f t="shared" ref="C56:Q56" si="22">IF(AND(ISNUMBER($B$5),ISNUMBER(C$8),ISNUMBER($B22)),IF($B$5=0,"Undef",C$8*$B22/$B$5),"")</f>
        <v/>
      </c>
      <c r="D56" s="11" t="str">
        <f t="shared" si="22"/>
        <v/>
      </c>
      <c r="E56" s="11" t="str">
        <f t="shared" si="22"/>
        <v/>
      </c>
      <c r="F56" s="11" t="str">
        <f t="shared" si="22"/>
        <v/>
      </c>
      <c r="G56" s="11" t="str">
        <f t="shared" si="22"/>
        <v/>
      </c>
      <c r="H56" s="11" t="str">
        <f t="shared" si="22"/>
        <v/>
      </c>
      <c r="I56" s="11" t="str">
        <f t="shared" si="22"/>
        <v/>
      </c>
      <c r="J56" s="11" t="str">
        <f t="shared" si="22"/>
        <v/>
      </c>
      <c r="K56" s="11" t="str">
        <f t="shared" si="22"/>
        <v/>
      </c>
      <c r="L56" s="11" t="str">
        <f t="shared" si="22"/>
        <v/>
      </c>
      <c r="M56" s="11" t="str">
        <f t="shared" si="22"/>
        <v/>
      </c>
      <c r="N56" s="11" t="str">
        <f t="shared" si="22"/>
        <v/>
      </c>
      <c r="O56" s="11" t="str">
        <f t="shared" si="22"/>
        <v/>
      </c>
      <c r="P56" s="11" t="str">
        <f t="shared" si="22"/>
        <v/>
      </c>
      <c r="Q56" s="11" t="str">
        <f t="shared" si="22"/>
        <v/>
      </c>
      <c r="R56" s="11" t="str">
        <f t="shared" ref="R56:AC56" si="23">IF(AND(ISNUMBER($B$5),ISNUMBER(R$8),ISNUMBER($B22)),IF($B$5=0,"Undef",R$8*$B22/$B$5),"")</f>
        <v/>
      </c>
      <c r="S56" s="11" t="str">
        <f t="shared" si="23"/>
        <v/>
      </c>
      <c r="T56" s="11" t="str">
        <f t="shared" si="23"/>
        <v/>
      </c>
      <c r="U56" s="11" t="str">
        <f t="shared" si="23"/>
        <v/>
      </c>
      <c r="V56" s="11" t="str">
        <f t="shared" si="23"/>
        <v/>
      </c>
      <c r="W56" s="11" t="str">
        <f t="shared" si="23"/>
        <v/>
      </c>
      <c r="X56" s="11" t="str">
        <f t="shared" si="23"/>
        <v/>
      </c>
      <c r="Y56" s="11" t="str">
        <f t="shared" si="23"/>
        <v/>
      </c>
      <c r="Z56" s="11" t="str">
        <f t="shared" si="23"/>
        <v/>
      </c>
      <c r="AA56" s="11" t="str">
        <f t="shared" si="23"/>
        <v/>
      </c>
      <c r="AB56" s="11" t="str">
        <f t="shared" si="23"/>
        <v/>
      </c>
      <c r="AC56" s="11" t="str">
        <f t="shared" si="23"/>
        <v/>
      </c>
    </row>
    <row r="57" spans="1:29">
      <c r="A57" s="8" t="str">
        <f>IF(ISBLANK(Data!A15),"",Data!A15)</f>
        <v/>
      </c>
      <c r="B57" s="11" t="str">
        <f t="shared" si="0"/>
        <v/>
      </c>
      <c r="C57" s="11" t="str">
        <f t="shared" ref="C57:Q57" si="24">IF(AND(ISNUMBER($B$5),ISNUMBER(C$8),ISNUMBER($B23)),IF($B$5=0,"Undef",C$8*$B23/$B$5),"")</f>
        <v/>
      </c>
      <c r="D57" s="11" t="str">
        <f t="shared" si="24"/>
        <v/>
      </c>
      <c r="E57" s="11" t="str">
        <f t="shared" si="24"/>
        <v/>
      </c>
      <c r="F57" s="11" t="str">
        <f t="shared" si="24"/>
        <v/>
      </c>
      <c r="G57" s="11" t="str">
        <f t="shared" si="24"/>
        <v/>
      </c>
      <c r="H57" s="11" t="str">
        <f t="shared" si="24"/>
        <v/>
      </c>
      <c r="I57" s="11" t="str">
        <f t="shared" si="24"/>
        <v/>
      </c>
      <c r="J57" s="11" t="str">
        <f t="shared" si="24"/>
        <v/>
      </c>
      <c r="K57" s="11" t="str">
        <f t="shared" si="24"/>
        <v/>
      </c>
      <c r="L57" s="11" t="str">
        <f t="shared" si="24"/>
        <v/>
      </c>
      <c r="M57" s="11" t="str">
        <f t="shared" si="24"/>
        <v/>
      </c>
      <c r="N57" s="11" t="str">
        <f t="shared" si="24"/>
        <v/>
      </c>
      <c r="O57" s="11" t="str">
        <f t="shared" si="24"/>
        <v/>
      </c>
      <c r="P57" s="11" t="str">
        <f t="shared" si="24"/>
        <v/>
      </c>
      <c r="Q57" s="11" t="str">
        <f t="shared" si="24"/>
        <v/>
      </c>
      <c r="R57" s="11" t="str">
        <f t="shared" ref="R57:AC57" si="25">IF(AND(ISNUMBER($B$5),ISNUMBER(R$8),ISNUMBER($B23)),IF($B$5=0,"Undef",R$8*$B23/$B$5),"")</f>
        <v/>
      </c>
      <c r="S57" s="11" t="str">
        <f t="shared" si="25"/>
        <v/>
      </c>
      <c r="T57" s="11" t="str">
        <f t="shared" si="25"/>
        <v/>
      </c>
      <c r="U57" s="11" t="str">
        <f t="shared" si="25"/>
        <v/>
      </c>
      <c r="V57" s="11" t="str">
        <f t="shared" si="25"/>
        <v/>
      </c>
      <c r="W57" s="11" t="str">
        <f t="shared" si="25"/>
        <v/>
      </c>
      <c r="X57" s="11" t="str">
        <f t="shared" si="25"/>
        <v/>
      </c>
      <c r="Y57" s="11" t="str">
        <f t="shared" si="25"/>
        <v/>
      </c>
      <c r="Z57" s="11" t="str">
        <f t="shared" si="25"/>
        <v/>
      </c>
      <c r="AA57" s="11" t="str">
        <f t="shared" si="25"/>
        <v/>
      </c>
      <c r="AB57" s="11" t="str">
        <f t="shared" si="25"/>
        <v/>
      </c>
      <c r="AC57" s="11" t="str">
        <f t="shared" si="25"/>
        <v/>
      </c>
    </row>
    <row r="58" spans="1:29">
      <c r="A58" s="8" t="str">
        <f>IF(ISBLANK(Data!A16),"",Data!A16)</f>
        <v/>
      </c>
      <c r="B58" s="11" t="str">
        <f t="shared" si="0"/>
        <v/>
      </c>
      <c r="C58" s="11" t="str">
        <f t="shared" ref="C58:Q58" si="26">IF(AND(ISNUMBER($B$5),ISNUMBER(C$8),ISNUMBER($B24)),IF($B$5=0,"Undef",C$8*$B24/$B$5),"")</f>
        <v/>
      </c>
      <c r="D58" s="11" t="str">
        <f t="shared" si="26"/>
        <v/>
      </c>
      <c r="E58" s="11" t="str">
        <f t="shared" si="26"/>
        <v/>
      </c>
      <c r="F58" s="11" t="str">
        <f t="shared" si="26"/>
        <v/>
      </c>
      <c r="G58" s="11" t="str">
        <f t="shared" si="26"/>
        <v/>
      </c>
      <c r="H58" s="11" t="str">
        <f t="shared" si="26"/>
        <v/>
      </c>
      <c r="I58" s="11" t="str">
        <f t="shared" si="26"/>
        <v/>
      </c>
      <c r="J58" s="11" t="str">
        <f t="shared" si="26"/>
        <v/>
      </c>
      <c r="K58" s="11" t="str">
        <f t="shared" si="26"/>
        <v/>
      </c>
      <c r="L58" s="11" t="str">
        <f t="shared" si="26"/>
        <v/>
      </c>
      <c r="M58" s="11" t="str">
        <f t="shared" si="26"/>
        <v/>
      </c>
      <c r="N58" s="11" t="str">
        <f t="shared" si="26"/>
        <v/>
      </c>
      <c r="O58" s="11" t="str">
        <f t="shared" si="26"/>
        <v/>
      </c>
      <c r="P58" s="11" t="str">
        <f t="shared" si="26"/>
        <v/>
      </c>
      <c r="Q58" s="11" t="str">
        <f t="shared" si="26"/>
        <v/>
      </c>
      <c r="R58" s="11" t="str">
        <f t="shared" ref="R58:AC58" si="27">IF(AND(ISNUMBER($B$5),ISNUMBER(R$8),ISNUMBER($B24)),IF($B$5=0,"Undef",R$8*$B24/$B$5),"")</f>
        <v/>
      </c>
      <c r="S58" s="11" t="str">
        <f t="shared" si="27"/>
        <v/>
      </c>
      <c r="T58" s="11" t="str">
        <f t="shared" si="27"/>
        <v/>
      </c>
      <c r="U58" s="11" t="str">
        <f t="shared" si="27"/>
        <v/>
      </c>
      <c r="V58" s="11" t="str">
        <f t="shared" si="27"/>
        <v/>
      </c>
      <c r="W58" s="11" t="str">
        <f t="shared" si="27"/>
        <v/>
      </c>
      <c r="X58" s="11" t="str">
        <f t="shared" si="27"/>
        <v/>
      </c>
      <c r="Y58" s="11" t="str">
        <f t="shared" si="27"/>
        <v/>
      </c>
      <c r="Z58" s="11" t="str">
        <f t="shared" si="27"/>
        <v/>
      </c>
      <c r="AA58" s="11" t="str">
        <f t="shared" si="27"/>
        <v/>
      </c>
      <c r="AB58" s="11" t="str">
        <f t="shared" si="27"/>
        <v/>
      </c>
      <c r="AC58" s="11" t="str">
        <f t="shared" si="27"/>
        <v/>
      </c>
    </row>
    <row r="59" spans="1:29">
      <c r="A59" s="8" t="str">
        <f>IF(ISBLANK(Data!A17),"",Data!A17)</f>
        <v/>
      </c>
      <c r="B59" s="11" t="str">
        <f t="shared" si="0"/>
        <v/>
      </c>
      <c r="C59" s="11" t="str">
        <f t="shared" ref="C59:Q59" si="28">IF(AND(ISNUMBER($B$5),ISNUMBER(C$8),ISNUMBER($B25)),IF($B$5=0,"Undef",C$8*$B25/$B$5),"")</f>
        <v/>
      </c>
      <c r="D59" s="11" t="str">
        <f t="shared" si="28"/>
        <v/>
      </c>
      <c r="E59" s="11" t="str">
        <f t="shared" si="28"/>
        <v/>
      </c>
      <c r="F59" s="11" t="str">
        <f t="shared" si="28"/>
        <v/>
      </c>
      <c r="G59" s="11" t="str">
        <f t="shared" si="28"/>
        <v/>
      </c>
      <c r="H59" s="11" t="str">
        <f t="shared" si="28"/>
        <v/>
      </c>
      <c r="I59" s="11" t="str">
        <f t="shared" si="28"/>
        <v/>
      </c>
      <c r="J59" s="11" t="str">
        <f t="shared" si="28"/>
        <v/>
      </c>
      <c r="K59" s="11" t="str">
        <f t="shared" si="28"/>
        <v/>
      </c>
      <c r="L59" s="11" t="str">
        <f t="shared" si="28"/>
        <v/>
      </c>
      <c r="M59" s="11" t="str">
        <f t="shared" si="28"/>
        <v/>
      </c>
      <c r="N59" s="11" t="str">
        <f t="shared" si="28"/>
        <v/>
      </c>
      <c r="O59" s="11" t="str">
        <f t="shared" si="28"/>
        <v/>
      </c>
      <c r="P59" s="11" t="str">
        <f t="shared" si="28"/>
        <v/>
      </c>
      <c r="Q59" s="11" t="str">
        <f t="shared" si="28"/>
        <v/>
      </c>
      <c r="R59" s="11" t="str">
        <f t="shared" ref="R59:AC59" si="29">IF(AND(ISNUMBER($B$5),ISNUMBER(R$8),ISNUMBER($B25)),IF($B$5=0,"Undef",R$8*$B25/$B$5),"")</f>
        <v/>
      </c>
      <c r="S59" s="11" t="str">
        <f t="shared" si="29"/>
        <v/>
      </c>
      <c r="T59" s="11" t="str">
        <f t="shared" si="29"/>
        <v/>
      </c>
      <c r="U59" s="11" t="str">
        <f t="shared" si="29"/>
        <v/>
      </c>
      <c r="V59" s="11" t="str">
        <f t="shared" si="29"/>
        <v/>
      </c>
      <c r="W59" s="11" t="str">
        <f t="shared" si="29"/>
        <v/>
      </c>
      <c r="X59" s="11" t="str">
        <f t="shared" si="29"/>
        <v/>
      </c>
      <c r="Y59" s="11" t="str">
        <f t="shared" si="29"/>
        <v/>
      </c>
      <c r="Z59" s="11" t="str">
        <f t="shared" si="29"/>
        <v/>
      </c>
      <c r="AA59" s="11" t="str">
        <f t="shared" si="29"/>
        <v/>
      </c>
      <c r="AB59" s="11" t="str">
        <f t="shared" si="29"/>
        <v/>
      </c>
      <c r="AC59" s="11" t="str">
        <f t="shared" si="29"/>
        <v/>
      </c>
    </row>
    <row r="60" spans="1:29">
      <c r="A60" s="8" t="str">
        <f>IF(ISBLANK(Data!A18),"",Data!A18)</f>
        <v/>
      </c>
      <c r="B60" s="11" t="str">
        <f t="shared" si="0"/>
        <v/>
      </c>
      <c r="C60" s="11" t="str">
        <f t="shared" ref="C60:Q60" si="30">IF(AND(ISNUMBER($B$5),ISNUMBER(C$8),ISNUMBER($B26)),IF($B$5=0,"Undef",C$8*$B26/$B$5),"")</f>
        <v/>
      </c>
      <c r="D60" s="11" t="str">
        <f t="shared" si="30"/>
        <v/>
      </c>
      <c r="E60" s="11" t="str">
        <f t="shared" si="30"/>
        <v/>
      </c>
      <c r="F60" s="11" t="str">
        <f t="shared" si="30"/>
        <v/>
      </c>
      <c r="G60" s="11" t="str">
        <f t="shared" si="30"/>
        <v/>
      </c>
      <c r="H60" s="11" t="str">
        <f t="shared" si="30"/>
        <v/>
      </c>
      <c r="I60" s="11" t="str">
        <f t="shared" si="30"/>
        <v/>
      </c>
      <c r="J60" s="11" t="str">
        <f t="shared" si="30"/>
        <v/>
      </c>
      <c r="K60" s="11" t="str">
        <f t="shared" si="30"/>
        <v/>
      </c>
      <c r="L60" s="11" t="str">
        <f t="shared" si="30"/>
        <v/>
      </c>
      <c r="M60" s="11" t="str">
        <f t="shared" si="30"/>
        <v/>
      </c>
      <c r="N60" s="11" t="str">
        <f t="shared" si="30"/>
        <v/>
      </c>
      <c r="O60" s="11" t="str">
        <f t="shared" si="30"/>
        <v/>
      </c>
      <c r="P60" s="11" t="str">
        <f t="shared" si="30"/>
        <v/>
      </c>
      <c r="Q60" s="11" t="str">
        <f t="shared" si="30"/>
        <v/>
      </c>
      <c r="R60" s="11" t="str">
        <f t="shared" ref="R60:AC60" si="31">IF(AND(ISNUMBER($B$5),ISNUMBER(R$8),ISNUMBER($B26)),IF($B$5=0,"Undef",R$8*$B26/$B$5),"")</f>
        <v/>
      </c>
      <c r="S60" s="11" t="str">
        <f t="shared" si="31"/>
        <v/>
      </c>
      <c r="T60" s="11" t="str">
        <f t="shared" si="31"/>
        <v/>
      </c>
      <c r="U60" s="11" t="str">
        <f t="shared" si="31"/>
        <v/>
      </c>
      <c r="V60" s="11" t="str">
        <f t="shared" si="31"/>
        <v/>
      </c>
      <c r="W60" s="11" t="str">
        <f t="shared" si="31"/>
        <v/>
      </c>
      <c r="X60" s="11" t="str">
        <f t="shared" si="31"/>
        <v/>
      </c>
      <c r="Y60" s="11" t="str">
        <f t="shared" si="31"/>
        <v/>
      </c>
      <c r="Z60" s="11" t="str">
        <f t="shared" si="31"/>
        <v/>
      </c>
      <c r="AA60" s="11" t="str">
        <f t="shared" si="31"/>
        <v/>
      </c>
      <c r="AB60" s="11" t="str">
        <f t="shared" si="31"/>
        <v/>
      </c>
      <c r="AC60" s="11" t="str">
        <f t="shared" si="31"/>
        <v/>
      </c>
    </row>
    <row r="61" spans="1:29">
      <c r="A61" s="8" t="str">
        <f>IF(ISBLANK(Data!A19),"",Data!A19)</f>
        <v/>
      </c>
      <c r="B61" s="11" t="str">
        <f t="shared" si="0"/>
        <v/>
      </c>
      <c r="C61" s="11" t="str">
        <f t="shared" ref="C61:Q61" si="32">IF(AND(ISNUMBER($B$5),ISNUMBER(C$8),ISNUMBER($B27)),IF($B$5=0,"Undef",C$8*$B27/$B$5),"")</f>
        <v/>
      </c>
      <c r="D61" s="11" t="str">
        <f t="shared" si="32"/>
        <v/>
      </c>
      <c r="E61" s="11" t="str">
        <f t="shared" si="32"/>
        <v/>
      </c>
      <c r="F61" s="11" t="str">
        <f t="shared" si="32"/>
        <v/>
      </c>
      <c r="G61" s="11" t="str">
        <f t="shared" si="32"/>
        <v/>
      </c>
      <c r="H61" s="11" t="str">
        <f t="shared" si="32"/>
        <v/>
      </c>
      <c r="I61" s="11" t="str">
        <f t="shared" si="32"/>
        <v/>
      </c>
      <c r="J61" s="11" t="str">
        <f t="shared" si="32"/>
        <v/>
      </c>
      <c r="K61" s="11" t="str">
        <f t="shared" si="32"/>
        <v/>
      </c>
      <c r="L61" s="11" t="str">
        <f t="shared" si="32"/>
        <v/>
      </c>
      <c r="M61" s="11" t="str">
        <f t="shared" si="32"/>
        <v/>
      </c>
      <c r="N61" s="11" t="str">
        <f t="shared" si="32"/>
        <v/>
      </c>
      <c r="O61" s="11" t="str">
        <f t="shared" si="32"/>
        <v/>
      </c>
      <c r="P61" s="11" t="str">
        <f t="shared" si="32"/>
        <v/>
      </c>
      <c r="Q61" s="11" t="str">
        <f t="shared" si="32"/>
        <v/>
      </c>
      <c r="R61" s="11" t="str">
        <f t="shared" ref="R61:AC61" si="33">IF(AND(ISNUMBER($B$5),ISNUMBER(R$8),ISNUMBER($B27)),IF($B$5=0,"Undef",R$8*$B27/$B$5),"")</f>
        <v/>
      </c>
      <c r="S61" s="11" t="str">
        <f t="shared" si="33"/>
        <v/>
      </c>
      <c r="T61" s="11" t="str">
        <f t="shared" si="33"/>
        <v/>
      </c>
      <c r="U61" s="11" t="str">
        <f t="shared" si="33"/>
        <v/>
      </c>
      <c r="V61" s="11" t="str">
        <f t="shared" si="33"/>
        <v/>
      </c>
      <c r="W61" s="11" t="str">
        <f t="shared" si="33"/>
        <v/>
      </c>
      <c r="X61" s="11" t="str">
        <f t="shared" si="33"/>
        <v/>
      </c>
      <c r="Y61" s="11" t="str">
        <f t="shared" si="33"/>
        <v/>
      </c>
      <c r="Z61" s="11" t="str">
        <f t="shared" si="33"/>
        <v/>
      </c>
      <c r="AA61" s="11" t="str">
        <f t="shared" si="33"/>
        <v/>
      </c>
      <c r="AB61" s="11" t="str">
        <f t="shared" si="33"/>
        <v/>
      </c>
      <c r="AC61" s="11" t="str">
        <f t="shared" si="33"/>
        <v/>
      </c>
    </row>
    <row r="62" spans="1:29">
      <c r="A62" s="8" t="str">
        <f>IF(ISBLANK(Data!A20),"",Data!A20)</f>
        <v/>
      </c>
      <c r="B62" s="11" t="str">
        <f t="shared" si="0"/>
        <v/>
      </c>
      <c r="C62" s="11" t="str">
        <f t="shared" ref="C62:Q62" si="34">IF(AND(ISNUMBER($B$5),ISNUMBER(C$8),ISNUMBER($B28)),IF($B$5=0,"Undef",C$8*$B28/$B$5),"")</f>
        <v/>
      </c>
      <c r="D62" s="11" t="str">
        <f t="shared" si="34"/>
        <v/>
      </c>
      <c r="E62" s="11" t="str">
        <f t="shared" si="34"/>
        <v/>
      </c>
      <c r="F62" s="11" t="str">
        <f t="shared" si="34"/>
        <v/>
      </c>
      <c r="G62" s="11" t="str">
        <f t="shared" si="34"/>
        <v/>
      </c>
      <c r="H62" s="11" t="str">
        <f t="shared" si="34"/>
        <v/>
      </c>
      <c r="I62" s="11" t="str">
        <f t="shared" si="34"/>
        <v/>
      </c>
      <c r="J62" s="11" t="str">
        <f t="shared" si="34"/>
        <v/>
      </c>
      <c r="K62" s="11" t="str">
        <f t="shared" si="34"/>
        <v/>
      </c>
      <c r="L62" s="11" t="str">
        <f t="shared" si="34"/>
        <v/>
      </c>
      <c r="M62" s="11" t="str">
        <f t="shared" si="34"/>
        <v/>
      </c>
      <c r="N62" s="11" t="str">
        <f t="shared" si="34"/>
        <v/>
      </c>
      <c r="O62" s="11" t="str">
        <f t="shared" si="34"/>
        <v/>
      </c>
      <c r="P62" s="11" t="str">
        <f t="shared" si="34"/>
        <v/>
      </c>
      <c r="Q62" s="11" t="str">
        <f t="shared" si="34"/>
        <v/>
      </c>
      <c r="R62" s="11" t="str">
        <f t="shared" ref="R62:AC62" si="35">IF(AND(ISNUMBER($B$5),ISNUMBER(R$8),ISNUMBER($B28)),IF($B$5=0,"Undef",R$8*$B28/$B$5),"")</f>
        <v/>
      </c>
      <c r="S62" s="11" t="str">
        <f t="shared" si="35"/>
        <v/>
      </c>
      <c r="T62" s="11" t="str">
        <f t="shared" si="35"/>
        <v/>
      </c>
      <c r="U62" s="11" t="str">
        <f t="shared" si="35"/>
        <v/>
      </c>
      <c r="V62" s="11" t="str">
        <f t="shared" si="35"/>
        <v/>
      </c>
      <c r="W62" s="11" t="str">
        <f t="shared" si="35"/>
        <v/>
      </c>
      <c r="X62" s="11" t="str">
        <f t="shared" si="35"/>
        <v/>
      </c>
      <c r="Y62" s="11" t="str">
        <f t="shared" si="35"/>
        <v/>
      </c>
      <c r="Z62" s="11" t="str">
        <f t="shared" si="35"/>
        <v/>
      </c>
      <c r="AA62" s="11" t="str">
        <f t="shared" si="35"/>
        <v/>
      </c>
      <c r="AB62" s="11" t="str">
        <f t="shared" si="35"/>
        <v/>
      </c>
      <c r="AC62" s="11" t="str">
        <f t="shared" si="35"/>
        <v/>
      </c>
    </row>
    <row r="63" spans="1:29">
      <c r="A63" s="8" t="str">
        <f>IF(ISBLANK(Data!A21),"",Data!A21)</f>
        <v/>
      </c>
      <c r="B63" s="11" t="str">
        <f t="shared" si="0"/>
        <v/>
      </c>
      <c r="C63" s="11" t="str">
        <f t="shared" ref="C63:Q63" si="36">IF(AND(ISNUMBER($B$5),ISNUMBER(C$8),ISNUMBER($B29)),IF($B$5=0,"Undef",C$8*$B29/$B$5),"")</f>
        <v/>
      </c>
      <c r="D63" s="11" t="str">
        <f t="shared" si="36"/>
        <v/>
      </c>
      <c r="E63" s="11" t="str">
        <f t="shared" si="36"/>
        <v/>
      </c>
      <c r="F63" s="11" t="str">
        <f t="shared" si="36"/>
        <v/>
      </c>
      <c r="G63" s="11" t="str">
        <f t="shared" si="36"/>
        <v/>
      </c>
      <c r="H63" s="11" t="str">
        <f t="shared" si="36"/>
        <v/>
      </c>
      <c r="I63" s="11" t="str">
        <f t="shared" si="36"/>
        <v/>
      </c>
      <c r="J63" s="11" t="str">
        <f t="shared" si="36"/>
        <v/>
      </c>
      <c r="K63" s="11" t="str">
        <f t="shared" si="36"/>
        <v/>
      </c>
      <c r="L63" s="11" t="str">
        <f t="shared" si="36"/>
        <v/>
      </c>
      <c r="M63" s="11" t="str">
        <f t="shared" si="36"/>
        <v/>
      </c>
      <c r="N63" s="11" t="str">
        <f t="shared" si="36"/>
        <v/>
      </c>
      <c r="O63" s="11" t="str">
        <f t="shared" si="36"/>
        <v/>
      </c>
      <c r="P63" s="11" t="str">
        <f t="shared" si="36"/>
        <v/>
      </c>
      <c r="Q63" s="11" t="str">
        <f t="shared" si="36"/>
        <v/>
      </c>
      <c r="R63" s="11" t="str">
        <f t="shared" ref="R63:AC63" si="37">IF(AND(ISNUMBER($B$5),ISNUMBER(R$8),ISNUMBER($B29)),IF($B$5=0,"Undef",R$8*$B29/$B$5),"")</f>
        <v/>
      </c>
      <c r="S63" s="11" t="str">
        <f t="shared" si="37"/>
        <v/>
      </c>
      <c r="T63" s="11" t="str">
        <f t="shared" si="37"/>
        <v/>
      </c>
      <c r="U63" s="11" t="str">
        <f t="shared" si="37"/>
        <v/>
      </c>
      <c r="V63" s="11" t="str">
        <f t="shared" si="37"/>
        <v/>
      </c>
      <c r="W63" s="11" t="str">
        <f t="shared" si="37"/>
        <v/>
      </c>
      <c r="X63" s="11" t="str">
        <f t="shared" si="37"/>
        <v/>
      </c>
      <c r="Y63" s="11" t="str">
        <f t="shared" si="37"/>
        <v/>
      </c>
      <c r="Z63" s="11" t="str">
        <f t="shared" si="37"/>
        <v/>
      </c>
      <c r="AA63" s="11" t="str">
        <f t="shared" si="37"/>
        <v/>
      </c>
      <c r="AB63" s="11" t="str">
        <f t="shared" si="37"/>
        <v/>
      </c>
      <c r="AC63" s="11" t="str">
        <f t="shared" si="37"/>
        <v/>
      </c>
    </row>
    <row r="64" spans="1:29">
      <c r="A64" s="8" t="str">
        <f>IF(ISBLANK(Data!A22),"",Data!A22)</f>
        <v/>
      </c>
      <c r="B64" s="11" t="str">
        <f t="shared" si="0"/>
        <v/>
      </c>
      <c r="C64" s="11" t="str">
        <f t="shared" ref="C64:Q64" si="38">IF(AND(ISNUMBER($B$5),ISNUMBER(C$8),ISNUMBER($B30)),IF($B$5=0,"Undef",C$8*$B30/$B$5),"")</f>
        <v/>
      </c>
      <c r="D64" s="11" t="str">
        <f t="shared" si="38"/>
        <v/>
      </c>
      <c r="E64" s="11" t="str">
        <f t="shared" si="38"/>
        <v/>
      </c>
      <c r="F64" s="11" t="str">
        <f t="shared" si="38"/>
        <v/>
      </c>
      <c r="G64" s="11" t="str">
        <f t="shared" si="38"/>
        <v/>
      </c>
      <c r="H64" s="11" t="str">
        <f t="shared" si="38"/>
        <v/>
      </c>
      <c r="I64" s="11" t="str">
        <f t="shared" si="38"/>
        <v/>
      </c>
      <c r="J64" s="11" t="str">
        <f t="shared" si="38"/>
        <v/>
      </c>
      <c r="K64" s="11" t="str">
        <f t="shared" si="38"/>
        <v/>
      </c>
      <c r="L64" s="11" t="str">
        <f t="shared" si="38"/>
        <v/>
      </c>
      <c r="M64" s="11" t="str">
        <f t="shared" si="38"/>
        <v/>
      </c>
      <c r="N64" s="11" t="str">
        <f t="shared" si="38"/>
        <v/>
      </c>
      <c r="O64" s="11" t="str">
        <f t="shared" si="38"/>
        <v/>
      </c>
      <c r="P64" s="11" t="str">
        <f t="shared" si="38"/>
        <v/>
      </c>
      <c r="Q64" s="11" t="str">
        <f t="shared" si="38"/>
        <v/>
      </c>
      <c r="R64" s="11" t="str">
        <f t="shared" ref="R64:AC64" si="39">IF(AND(ISNUMBER($B$5),ISNUMBER(R$8),ISNUMBER($B30)),IF($B$5=0,"Undef",R$8*$B30/$B$5),"")</f>
        <v/>
      </c>
      <c r="S64" s="11" t="str">
        <f t="shared" si="39"/>
        <v/>
      </c>
      <c r="T64" s="11" t="str">
        <f t="shared" si="39"/>
        <v/>
      </c>
      <c r="U64" s="11" t="str">
        <f t="shared" si="39"/>
        <v/>
      </c>
      <c r="V64" s="11" t="str">
        <f t="shared" si="39"/>
        <v/>
      </c>
      <c r="W64" s="11" t="str">
        <f t="shared" si="39"/>
        <v/>
      </c>
      <c r="X64" s="11" t="str">
        <f t="shared" si="39"/>
        <v/>
      </c>
      <c r="Y64" s="11" t="str">
        <f t="shared" si="39"/>
        <v/>
      </c>
      <c r="Z64" s="11" t="str">
        <f t="shared" si="39"/>
        <v/>
      </c>
      <c r="AA64" s="11" t="str">
        <f t="shared" si="39"/>
        <v/>
      </c>
      <c r="AB64" s="11" t="str">
        <f t="shared" si="39"/>
        <v/>
      </c>
      <c r="AC64" s="11" t="str">
        <f t="shared" si="39"/>
        <v/>
      </c>
    </row>
    <row r="65" spans="1:29">
      <c r="A65" s="8" t="str">
        <f>IF(ISBLANK(Data!A23),"",Data!A23)</f>
        <v/>
      </c>
      <c r="B65" s="11" t="str">
        <f t="shared" si="0"/>
        <v/>
      </c>
      <c r="C65" s="11" t="str">
        <f t="shared" ref="C65:Q65" si="40">IF(AND(ISNUMBER($B$5),ISNUMBER(C$8),ISNUMBER($B31)),IF($B$5=0,"Undef",C$8*$B31/$B$5),"")</f>
        <v/>
      </c>
      <c r="D65" s="11" t="str">
        <f t="shared" si="40"/>
        <v/>
      </c>
      <c r="E65" s="11" t="str">
        <f t="shared" si="40"/>
        <v/>
      </c>
      <c r="F65" s="11" t="str">
        <f t="shared" si="40"/>
        <v/>
      </c>
      <c r="G65" s="11" t="str">
        <f t="shared" si="40"/>
        <v/>
      </c>
      <c r="H65" s="11" t="str">
        <f t="shared" si="40"/>
        <v/>
      </c>
      <c r="I65" s="11" t="str">
        <f t="shared" si="40"/>
        <v/>
      </c>
      <c r="J65" s="11" t="str">
        <f t="shared" si="40"/>
        <v/>
      </c>
      <c r="K65" s="11" t="str">
        <f t="shared" si="40"/>
        <v/>
      </c>
      <c r="L65" s="11" t="str">
        <f t="shared" si="40"/>
        <v/>
      </c>
      <c r="M65" s="11" t="str">
        <f t="shared" si="40"/>
        <v/>
      </c>
      <c r="N65" s="11" t="str">
        <f t="shared" si="40"/>
        <v/>
      </c>
      <c r="O65" s="11" t="str">
        <f t="shared" si="40"/>
        <v/>
      </c>
      <c r="P65" s="11" t="str">
        <f t="shared" si="40"/>
        <v/>
      </c>
      <c r="Q65" s="11" t="str">
        <f t="shared" si="40"/>
        <v/>
      </c>
      <c r="R65" s="11" t="str">
        <f t="shared" ref="R65:AC65" si="41">IF(AND(ISNUMBER($B$5),ISNUMBER(R$8),ISNUMBER($B31)),IF($B$5=0,"Undef",R$8*$B31/$B$5),"")</f>
        <v/>
      </c>
      <c r="S65" s="11" t="str">
        <f t="shared" si="41"/>
        <v/>
      </c>
      <c r="T65" s="11" t="str">
        <f t="shared" si="41"/>
        <v/>
      </c>
      <c r="U65" s="11" t="str">
        <f t="shared" si="41"/>
        <v/>
      </c>
      <c r="V65" s="11" t="str">
        <f t="shared" si="41"/>
        <v/>
      </c>
      <c r="W65" s="11" t="str">
        <f t="shared" si="41"/>
        <v/>
      </c>
      <c r="X65" s="11" t="str">
        <f t="shared" si="41"/>
        <v/>
      </c>
      <c r="Y65" s="11" t="str">
        <f t="shared" si="41"/>
        <v/>
      </c>
      <c r="Z65" s="11" t="str">
        <f t="shared" si="41"/>
        <v/>
      </c>
      <c r="AA65" s="11" t="str">
        <f t="shared" si="41"/>
        <v/>
      </c>
      <c r="AB65" s="11" t="str">
        <f t="shared" si="41"/>
        <v/>
      </c>
      <c r="AC65" s="11" t="str">
        <f t="shared" si="41"/>
        <v/>
      </c>
    </row>
    <row r="66" spans="1:29">
      <c r="A66" s="8" t="str">
        <f>IF(ISBLANK(Data!A24),"",Data!A24)</f>
        <v/>
      </c>
      <c r="B66" s="11" t="str">
        <f t="shared" si="0"/>
        <v/>
      </c>
      <c r="C66" s="11" t="str">
        <f t="shared" ref="C66:Q66" si="42">IF(AND(ISNUMBER($B$5),ISNUMBER(C$8),ISNUMBER($B32)),IF($B$5=0,"Undef",C$8*$B32/$B$5),"")</f>
        <v/>
      </c>
      <c r="D66" s="11" t="str">
        <f t="shared" si="42"/>
        <v/>
      </c>
      <c r="E66" s="11" t="str">
        <f t="shared" si="42"/>
        <v/>
      </c>
      <c r="F66" s="11" t="str">
        <f t="shared" si="42"/>
        <v/>
      </c>
      <c r="G66" s="11" t="str">
        <f t="shared" si="42"/>
        <v/>
      </c>
      <c r="H66" s="11" t="str">
        <f t="shared" si="42"/>
        <v/>
      </c>
      <c r="I66" s="11" t="str">
        <f t="shared" si="42"/>
        <v/>
      </c>
      <c r="J66" s="11" t="str">
        <f t="shared" si="42"/>
        <v/>
      </c>
      <c r="K66" s="11" t="str">
        <f t="shared" si="42"/>
        <v/>
      </c>
      <c r="L66" s="11" t="str">
        <f t="shared" si="42"/>
        <v/>
      </c>
      <c r="M66" s="11" t="str">
        <f t="shared" si="42"/>
        <v/>
      </c>
      <c r="N66" s="11" t="str">
        <f t="shared" si="42"/>
        <v/>
      </c>
      <c r="O66" s="11" t="str">
        <f t="shared" si="42"/>
        <v/>
      </c>
      <c r="P66" s="11" t="str">
        <f t="shared" si="42"/>
        <v/>
      </c>
      <c r="Q66" s="11" t="str">
        <f t="shared" si="42"/>
        <v/>
      </c>
      <c r="R66" s="11" t="str">
        <f t="shared" ref="R66:AC66" si="43">IF(AND(ISNUMBER($B$5),ISNUMBER(R$8),ISNUMBER($B32)),IF($B$5=0,"Undef",R$8*$B32/$B$5),"")</f>
        <v/>
      </c>
      <c r="S66" s="11" t="str">
        <f t="shared" si="43"/>
        <v/>
      </c>
      <c r="T66" s="11" t="str">
        <f t="shared" si="43"/>
        <v/>
      </c>
      <c r="U66" s="11" t="str">
        <f t="shared" si="43"/>
        <v/>
      </c>
      <c r="V66" s="11" t="str">
        <f t="shared" si="43"/>
        <v/>
      </c>
      <c r="W66" s="11" t="str">
        <f t="shared" si="43"/>
        <v/>
      </c>
      <c r="X66" s="11" t="str">
        <f t="shared" si="43"/>
        <v/>
      </c>
      <c r="Y66" s="11" t="str">
        <f t="shared" si="43"/>
        <v/>
      </c>
      <c r="Z66" s="11" t="str">
        <f t="shared" si="43"/>
        <v/>
      </c>
      <c r="AA66" s="11" t="str">
        <f t="shared" si="43"/>
        <v/>
      </c>
      <c r="AB66" s="11" t="str">
        <f t="shared" si="43"/>
        <v/>
      </c>
      <c r="AC66" s="11" t="str">
        <f t="shared" si="43"/>
        <v/>
      </c>
    </row>
    <row r="67" spans="1:29">
      <c r="A67" s="8" t="str">
        <f>IF(ISBLANK(Data!A25),"",Data!A25)</f>
        <v/>
      </c>
      <c r="B67" s="11" t="str">
        <f t="shared" si="0"/>
        <v/>
      </c>
      <c r="C67" s="11" t="str">
        <f t="shared" ref="C67:Q67" si="44">IF(AND(ISNUMBER($B$5),ISNUMBER(C$8),ISNUMBER($B33)),IF($B$5=0,"Undef",C$8*$B33/$B$5),"")</f>
        <v/>
      </c>
      <c r="D67" s="11" t="str">
        <f t="shared" si="44"/>
        <v/>
      </c>
      <c r="E67" s="11" t="str">
        <f t="shared" si="44"/>
        <v/>
      </c>
      <c r="F67" s="11" t="str">
        <f t="shared" si="44"/>
        <v/>
      </c>
      <c r="G67" s="11" t="str">
        <f t="shared" si="44"/>
        <v/>
      </c>
      <c r="H67" s="11" t="str">
        <f t="shared" si="44"/>
        <v/>
      </c>
      <c r="I67" s="11" t="str">
        <f t="shared" si="44"/>
        <v/>
      </c>
      <c r="J67" s="11" t="str">
        <f t="shared" si="44"/>
        <v/>
      </c>
      <c r="K67" s="11" t="str">
        <f t="shared" si="44"/>
        <v/>
      </c>
      <c r="L67" s="11" t="str">
        <f t="shared" si="44"/>
        <v/>
      </c>
      <c r="M67" s="11" t="str">
        <f t="shared" si="44"/>
        <v/>
      </c>
      <c r="N67" s="11" t="str">
        <f t="shared" si="44"/>
        <v/>
      </c>
      <c r="O67" s="11" t="str">
        <f t="shared" si="44"/>
        <v/>
      </c>
      <c r="P67" s="11" t="str">
        <f t="shared" si="44"/>
        <v/>
      </c>
      <c r="Q67" s="11" t="str">
        <f t="shared" si="44"/>
        <v/>
      </c>
      <c r="R67" s="11" t="str">
        <f t="shared" ref="R67:AC67" si="45">IF(AND(ISNUMBER($B$5),ISNUMBER(R$8),ISNUMBER($B33)),IF($B$5=0,"Undef",R$8*$B33/$B$5),"")</f>
        <v/>
      </c>
      <c r="S67" s="11" t="str">
        <f t="shared" si="45"/>
        <v/>
      </c>
      <c r="T67" s="11" t="str">
        <f t="shared" si="45"/>
        <v/>
      </c>
      <c r="U67" s="11" t="str">
        <f t="shared" si="45"/>
        <v/>
      </c>
      <c r="V67" s="11" t="str">
        <f t="shared" si="45"/>
        <v/>
      </c>
      <c r="W67" s="11" t="str">
        <f t="shared" si="45"/>
        <v/>
      </c>
      <c r="X67" s="11" t="str">
        <f t="shared" si="45"/>
        <v/>
      </c>
      <c r="Y67" s="11" t="str">
        <f t="shared" si="45"/>
        <v/>
      </c>
      <c r="Z67" s="11" t="str">
        <f t="shared" si="45"/>
        <v/>
      </c>
      <c r="AA67" s="11" t="str">
        <f t="shared" si="45"/>
        <v/>
      </c>
      <c r="AB67" s="11" t="str">
        <f t="shared" si="45"/>
        <v/>
      </c>
      <c r="AC67" s="11" t="str">
        <f t="shared" si="45"/>
        <v/>
      </c>
    </row>
    <row r="68" spans="1:29">
      <c r="A68" s="8" t="str">
        <f>IF(ISBLANK(Data!A26),"",Data!A26)</f>
        <v/>
      </c>
      <c r="B68" s="11" t="str">
        <f t="shared" si="0"/>
        <v/>
      </c>
      <c r="C68" s="11" t="str">
        <f t="shared" ref="C68:Q68" si="46">IF(AND(ISNUMBER($B$5),ISNUMBER(C$8),ISNUMBER($B34)),IF($B$5=0,"Undef",C$8*$B34/$B$5),"")</f>
        <v/>
      </c>
      <c r="D68" s="11" t="str">
        <f t="shared" si="46"/>
        <v/>
      </c>
      <c r="E68" s="11" t="str">
        <f t="shared" si="46"/>
        <v/>
      </c>
      <c r="F68" s="11" t="str">
        <f t="shared" si="46"/>
        <v/>
      </c>
      <c r="G68" s="11" t="str">
        <f t="shared" si="46"/>
        <v/>
      </c>
      <c r="H68" s="11" t="str">
        <f t="shared" si="46"/>
        <v/>
      </c>
      <c r="I68" s="11" t="str">
        <f t="shared" si="46"/>
        <v/>
      </c>
      <c r="J68" s="11" t="str">
        <f t="shared" si="46"/>
        <v/>
      </c>
      <c r="K68" s="11" t="str">
        <f t="shared" si="46"/>
        <v/>
      </c>
      <c r="L68" s="11" t="str">
        <f t="shared" si="46"/>
        <v/>
      </c>
      <c r="M68" s="11" t="str">
        <f t="shared" si="46"/>
        <v/>
      </c>
      <c r="N68" s="11" t="str">
        <f t="shared" si="46"/>
        <v/>
      </c>
      <c r="O68" s="11" t="str">
        <f t="shared" si="46"/>
        <v/>
      </c>
      <c r="P68" s="11" t="str">
        <f t="shared" si="46"/>
        <v/>
      </c>
      <c r="Q68" s="11" t="str">
        <f t="shared" si="46"/>
        <v/>
      </c>
      <c r="R68" s="11" t="str">
        <f t="shared" ref="R68:AC68" si="47">IF(AND(ISNUMBER($B$5),ISNUMBER(R$8),ISNUMBER($B34)),IF($B$5=0,"Undef",R$8*$B34/$B$5),"")</f>
        <v/>
      </c>
      <c r="S68" s="11" t="str">
        <f t="shared" si="47"/>
        <v/>
      </c>
      <c r="T68" s="11" t="str">
        <f t="shared" si="47"/>
        <v/>
      </c>
      <c r="U68" s="11" t="str">
        <f t="shared" si="47"/>
        <v/>
      </c>
      <c r="V68" s="11" t="str">
        <f t="shared" si="47"/>
        <v/>
      </c>
      <c r="W68" s="11" t="str">
        <f t="shared" si="47"/>
        <v/>
      </c>
      <c r="X68" s="11" t="str">
        <f t="shared" si="47"/>
        <v/>
      </c>
      <c r="Y68" s="11" t="str">
        <f t="shared" si="47"/>
        <v/>
      </c>
      <c r="Z68" s="11" t="str">
        <f t="shared" si="47"/>
        <v/>
      </c>
      <c r="AA68" s="11" t="str">
        <f t="shared" si="47"/>
        <v/>
      </c>
      <c r="AB68" s="11" t="str">
        <f t="shared" si="47"/>
        <v/>
      </c>
      <c r="AC68" s="11" t="str">
        <f t="shared" si="47"/>
        <v/>
      </c>
    </row>
    <row r="69" spans="1:29">
      <c r="A69" s="8" t="str">
        <f>IF(ISBLANK(Data!A27),"",Data!A27)</f>
        <v/>
      </c>
      <c r="B69" s="11" t="str">
        <f t="shared" si="0"/>
        <v/>
      </c>
      <c r="C69" s="11" t="str">
        <f t="shared" ref="C69:Q69" si="48">IF(AND(ISNUMBER($B$5),ISNUMBER(C$8),ISNUMBER($B35)),IF($B$5=0,"Undef",C$8*$B35/$B$5),"")</f>
        <v/>
      </c>
      <c r="D69" s="11" t="str">
        <f t="shared" si="48"/>
        <v/>
      </c>
      <c r="E69" s="11" t="str">
        <f t="shared" si="48"/>
        <v/>
      </c>
      <c r="F69" s="11" t="str">
        <f t="shared" si="48"/>
        <v/>
      </c>
      <c r="G69" s="11" t="str">
        <f t="shared" si="48"/>
        <v/>
      </c>
      <c r="H69" s="11" t="str">
        <f t="shared" si="48"/>
        <v/>
      </c>
      <c r="I69" s="11" t="str">
        <f t="shared" si="48"/>
        <v/>
      </c>
      <c r="J69" s="11" t="str">
        <f t="shared" si="48"/>
        <v/>
      </c>
      <c r="K69" s="11" t="str">
        <f t="shared" si="48"/>
        <v/>
      </c>
      <c r="L69" s="11" t="str">
        <f t="shared" si="48"/>
        <v/>
      </c>
      <c r="M69" s="11" t="str">
        <f t="shared" si="48"/>
        <v/>
      </c>
      <c r="N69" s="11" t="str">
        <f t="shared" si="48"/>
        <v/>
      </c>
      <c r="O69" s="11" t="str">
        <f t="shared" si="48"/>
        <v/>
      </c>
      <c r="P69" s="11" t="str">
        <f t="shared" si="48"/>
        <v/>
      </c>
      <c r="Q69" s="11" t="str">
        <f t="shared" si="48"/>
        <v/>
      </c>
      <c r="R69" s="11" t="str">
        <f t="shared" ref="R69:AC69" si="49">IF(AND(ISNUMBER($B$5),ISNUMBER(R$8),ISNUMBER($B35)),IF($B$5=0,"Undef",R$8*$B35/$B$5),"")</f>
        <v/>
      </c>
      <c r="S69" s="11" t="str">
        <f t="shared" si="49"/>
        <v/>
      </c>
      <c r="T69" s="11" t="str">
        <f t="shared" si="49"/>
        <v/>
      </c>
      <c r="U69" s="11" t="str">
        <f t="shared" si="49"/>
        <v/>
      </c>
      <c r="V69" s="11" t="str">
        <f t="shared" si="49"/>
        <v/>
      </c>
      <c r="W69" s="11" t="str">
        <f t="shared" si="49"/>
        <v/>
      </c>
      <c r="X69" s="11" t="str">
        <f t="shared" si="49"/>
        <v/>
      </c>
      <c r="Y69" s="11" t="str">
        <f t="shared" si="49"/>
        <v/>
      </c>
      <c r="Z69" s="11" t="str">
        <f t="shared" si="49"/>
        <v/>
      </c>
      <c r="AA69" s="11" t="str">
        <f t="shared" si="49"/>
        <v/>
      </c>
      <c r="AB69" s="11" t="str">
        <f t="shared" si="49"/>
        <v/>
      </c>
      <c r="AC69" s="11" t="str">
        <f t="shared" si="49"/>
        <v/>
      </c>
    </row>
    <row r="70" spans="1:29">
      <c r="A70" s="8" t="str">
        <f>IF(ISBLANK(Data!A28),"",Data!A28)</f>
        <v/>
      </c>
      <c r="B70" s="11" t="str">
        <f t="shared" si="0"/>
        <v/>
      </c>
      <c r="C70" s="11" t="str">
        <f t="shared" ref="C70:Q70" si="50">IF(AND(ISNUMBER($B$5),ISNUMBER(C$8),ISNUMBER($B36)),IF($B$5=0,"Undef",C$8*$B36/$B$5),"")</f>
        <v/>
      </c>
      <c r="D70" s="11" t="str">
        <f t="shared" si="50"/>
        <v/>
      </c>
      <c r="E70" s="11" t="str">
        <f t="shared" si="50"/>
        <v/>
      </c>
      <c r="F70" s="11" t="str">
        <f t="shared" si="50"/>
        <v/>
      </c>
      <c r="G70" s="11" t="str">
        <f t="shared" si="50"/>
        <v/>
      </c>
      <c r="H70" s="11" t="str">
        <f t="shared" si="50"/>
        <v/>
      </c>
      <c r="I70" s="11" t="str">
        <f t="shared" si="50"/>
        <v/>
      </c>
      <c r="J70" s="11" t="str">
        <f t="shared" si="50"/>
        <v/>
      </c>
      <c r="K70" s="11" t="str">
        <f t="shared" si="50"/>
        <v/>
      </c>
      <c r="L70" s="11" t="str">
        <f t="shared" si="50"/>
        <v/>
      </c>
      <c r="M70" s="11" t="str">
        <f t="shared" si="50"/>
        <v/>
      </c>
      <c r="N70" s="11" t="str">
        <f t="shared" si="50"/>
        <v/>
      </c>
      <c r="O70" s="11" t="str">
        <f t="shared" si="50"/>
        <v/>
      </c>
      <c r="P70" s="11" t="str">
        <f t="shared" si="50"/>
        <v/>
      </c>
      <c r="Q70" s="11" t="str">
        <f t="shared" si="50"/>
        <v/>
      </c>
      <c r="R70" s="11" t="str">
        <f t="shared" ref="R70:AC70" si="51">IF(AND(ISNUMBER($B$5),ISNUMBER(R$8),ISNUMBER($B36)),IF($B$5=0,"Undef",R$8*$B36/$B$5),"")</f>
        <v/>
      </c>
      <c r="S70" s="11" t="str">
        <f t="shared" si="51"/>
        <v/>
      </c>
      <c r="T70" s="11" t="str">
        <f t="shared" si="51"/>
        <v/>
      </c>
      <c r="U70" s="11" t="str">
        <f t="shared" si="51"/>
        <v/>
      </c>
      <c r="V70" s="11" t="str">
        <f t="shared" si="51"/>
        <v/>
      </c>
      <c r="W70" s="11" t="str">
        <f t="shared" si="51"/>
        <v/>
      </c>
      <c r="X70" s="11" t="str">
        <f t="shared" si="51"/>
        <v/>
      </c>
      <c r="Y70" s="11" t="str">
        <f t="shared" si="51"/>
        <v/>
      </c>
      <c r="Z70" s="11" t="str">
        <f t="shared" si="51"/>
        <v/>
      </c>
      <c r="AA70" s="11" t="str">
        <f t="shared" si="51"/>
        <v/>
      </c>
      <c r="AB70" s="11" t="str">
        <f t="shared" si="51"/>
        <v/>
      </c>
      <c r="AC70" s="11" t="str">
        <f t="shared" si="51"/>
        <v/>
      </c>
    </row>
    <row r="71" spans="1:29">
      <c r="A71" s="8" t="str">
        <f>IF(ISBLANK(Data!A29),"",Data!A29)</f>
        <v/>
      </c>
      <c r="B71" s="11" t="str">
        <f t="shared" si="0"/>
        <v/>
      </c>
      <c r="C71" s="11" t="str">
        <f t="shared" ref="C71:Q71" si="52">IF(AND(ISNUMBER($B$5),ISNUMBER(C$8),ISNUMBER($B37)),IF($B$5=0,"Undef",C$8*$B37/$B$5),"")</f>
        <v/>
      </c>
      <c r="D71" s="11" t="str">
        <f t="shared" si="52"/>
        <v/>
      </c>
      <c r="E71" s="11" t="str">
        <f t="shared" si="52"/>
        <v/>
      </c>
      <c r="F71" s="11" t="str">
        <f t="shared" si="52"/>
        <v/>
      </c>
      <c r="G71" s="11" t="str">
        <f t="shared" si="52"/>
        <v/>
      </c>
      <c r="H71" s="11" t="str">
        <f t="shared" si="52"/>
        <v/>
      </c>
      <c r="I71" s="11" t="str">
        <f t="shared" si="52"/>
        <v/>
      </c>
      <c r="J71" s="11" t="str">
        <f t="shared" si="52"/>
        <v/>
      </c>
      <c r="K71" s="11" t="str">
        <f t="shared" si="52"/>
        <v/>
      </c>
      <c r="L71" s="11" t="str">
        <f t="shared" si="52"/>
        <v/>
      </c>
      <c r="M71" s="11" t="str">
        <f t="shared" si="52"/>
        <v/>
      </c>
      <c r="N71" s="11" t="str">
        <f t="shared" si="52"/>
        <v/>
      </c>
      <c r="O71" s="11" t="str">
        <f t="shared" si="52"/>
        <v/>
      </c>
      <c r="P71" s="11" t="str">
        <f t="shared" si="52"/>
        <v/>
      </c>
      <c r="Q71" s="11" t="str">
        <f t="shared" si="52"/>
        <v/>
      </c>
      <c r="R71" s="11" t="str">
        <f t="shared" ref="R71:AC71" si="53">IF(AND(ISNUMBER($B$5),ISNUMBER(R$8),ISNUMBER($B37)),IF($B$5=0,"Undef",R$8*$B37/$B$5),"")</f>
        <v/>
      </c>
      <c r="S71" s="11" t="str">
        <f t="shared" si="53"/>
        <v/>
      </c>
      <c r="T71" s="11" t="str">
        <f t="shared" si="53"/>
        <v/>
      </c>
      <c r="U71" s="11" t="str">
        <f t="shared" si="53"/>
        <v/>
      </c>
      <c r="V71" s="11" t="str">
        <f t="shared" si="53"/>
        <v/>
      </c>
      <c r="W71" s="11" t="str">
        <f t="shared" si="53"/>
        <v/>
      </c>
      <c r="X71" s="11" t="str">
        <f t="shared" si="53"/>
        <v/>
      </c>
      <c r="Y71" s="11" t="str">
        <f t="shared" si="53"/>
        <v/>
      </c>
      <c r="Z71" s="11" t="str">
        <f t="shared" si="53"/>
        <v/>
      </c>
      <c r="AA71" s="11" t="str">
        <f t="shared" si="53"/>
        <v/>
      </c>
      <c r="AB71" s="11" t="str">
        <f t="shared" si="53"/>
        <v/>
      </c>
      <c r="AC71" s="11" t="str">
        <f t="shared" si="53"/>
        <v/>
      </c>
    </row>
    <row r="72" spans="1:29">
      <c r="A72" s="8" t="str">
        <f>IF(ISBLANK(Data!A30),"",Data!A30)</f>
        <v/>
      </c>
      <c r="B72" s="11" t="str">
        <f t="shared" si="0"/>
        <v/>
      </c>
      <c r="C72" s="11" t="str">
        <f t="shared" ref="C72:Q72" si="54">IF(AND(ISNUMBER($B$5),ISNUMBER(C$8),ISNUMBER($B38)),IF($B$5=0,"Undef",C$8*$B38/$B$5),"")</f>
        <v/>
      </c>
      <c r="D72" s="11" t="str">
        <f t="shared" si="54"/>
        <v/>
      </c>
      <c r="E72" s="11" t="str">
        <f t="shared" si="54"/>
        <v/>
      </c>
      <c r="F72" s="11" t="str">
        <f t="shared" si="54"/>
        <v/>
      </c>
      <c r="G72" s="11" t="str">
        <f t="shared" si="54"/>
        <v/>
      </c>
      <c r="H72" s="11" t="str">
        <f t="shared" si="54"/>
        <v/>
      </c>
      <c r="I72" s="11" t="str">
        <f t="shared" si="54"/>
        <v/>
      </c>
      <c r="J72" s="11" t="str">
        <f t="shared" si="54"/>
        <v/>
      </c>
      <c r="K72" s="11" t="str">
        <f t="shared" si="54"/>
        <v/>
      </c>
      <c r="L72" s="11" t="str">
        <f t="shared" si="54"/>
        <v/>
      </c>
      <c r="M72" s="11" t="str">
        <f t="shared" si="54"/>
        <v/>
      </c>
      <c r="N72" s="11" t="str">
        <f t="shared" si="54"/>
        <v/>
      </c>
      <c r="O72" s="11" t="str">
        <f t="shared" si="54"/>
        <v/>
      </c>
      <c r="P72" s="11" t="str">
        <f t="shared" si="54"/>
        <v/>
      </c>
      <c r="Q72" s="11" t="str">
        <f t="shared" si="54"/>
        <v/>
      </c>
      <c r="R72" s="11" t="str">
        <f t="shared" ref="R72:AC72" si="55">IF(AND(ISNUMBER($B$5),ISNUMBER(R$8),ISNUMBER($B38)),IF($B$5=0,"Undef",R$8*$B38/$B$5),"")</f>
        <v/>
      </c>
      <c r="S72" s="11" t="str">
        <f t="shared" si="55"/>
        <v/>
      </c>
      <c r="T72" s="11" t="str">
        <f t="shared" si="55"/>
        <v/>
      </c>
      <c r="U72" s="11" t="str">
        <f t="shared" si="55"/>
        <v/>
      </c>
      <c r="V72" s="11" t="str">
        <f t="shared" si="55"/>
        <v/>
      </c>
      <c r="W72" s="11" t="str">
        <f t="shared" si="55"/>
        <v/>
      </c>
      <c r="X72" s="11" t="str">
        <f t="shared" si="55"/>
        <v/>
      </c>
      <c r="Y72" s="11" t="str">
        <f t="shared" si="55"/>
        <v/>
      </c>
      <c r="Z72" s="11" t="str">
        <f t="shared" si="55"/>
        <v/>
      </c>
      <c r="AA72" s="11" t="str">
        <f t="shared" si="55"/>
        <v/>
      </c>
      <c r="AB72" s="11" t="str">
        <f t="shared" si="55"/>
        <v/>
      </c>
      <c r="AC72" s="11" t="str">
        <f t="shared" si="55"/>
        <v/>
      </c>
    </row>
    <row r="73" spans="1:29">
      <c r="A73" s="8" t="str">
        <f>IF(ISBLANK(Data!A31),"",Data!A31)</f>
        <v/>
      </c>
      <c r="B73" s="11" t="str">
        <f t="shared" ref="B73:Q73" si="56">IF(AND(ISNUMBER($B$5),ISNUMBER(B$8),ISNUMBER($B39)),IF($B$5=0,"Undef",B$8*$B39/$B$5),"")</f>
        <v/>
      </c>
      <c r="C73" s="11" t="str">
        <f t="shared" si="56"/>
        <v/>
      </c>
      <c r="D73" s="11" t="str">
        <f t="shared" si="56"/>
        <v/>
      </c>
      <c r="E73" s="11" t="str">
        <f t="shared" si="56"/>
        <v/>
      </c>
      <c r="F73" s="11" t="str">
        <f t="shared" si="56"/>
        <v/>
      </c>
      <c r="G73" s="11" t="str">
        <f t="shared" si="56"/>
        <v/>
      </c>
      <c r="H73" s="11" t="str">
        <f t="shared" si="56"/>
        <v/>
      </c>
      <c r="I73" s="11" t="str">
        <f t="shared" si="56"/>
        <v/>
      </c>
      <c r="J73" s="11" t="str">
        <f t="shared" si="56"/>
        <v/>
      </c>
      <c r="K73" s="11" t="str">
        <f t="shared" si="56"/>
        <v/>
      </c>
      <c r="L73" s="11" t="str">
        <f t="shared" si="56"/>
        <v/>
      </c>
      <c r="M73" s="11" t="str">
        <f t="shared" si="56"/>
        <v/>
      </c>
      <c r="N73" s="11" t="str">
        <f t="shared" si="56"/>
        <v/>
      </c>
      <c r="O73" s="11" t="str">
        <f t="shared" si="56"/>
        <v/>
      </c>
      <c r="P73" s="11" t="str">
        <f t="shared" si="56"/>
        <v/>
      </c>
      <c r="Q73" s="11" t="str">
        <f t="shared" si="56"/>
        <v/>
      </c>
      <c r="R73" s="11" t="str">
        <f t="shared" ref="R73:AC73" si="57">IF(AND(ISNUMBER($B$5),ISNUMBER(R$8),ISNUMBER($B39)),IF($B$5=0,"Undef",R$8*$B39/$B$5),"")</f>
        <v/>
      </c>
      <c r="S73" s="11" t="str">
        <f t="shared" si="57"/>
        <v/>
      </c>
      <c r="T73" s="11" t="str">
        <f t="shared" si="57"/>
        <v/>
      </c>
      <c r="U73" s="11" t="str">
        <f t="shared" si="57"/>
        <v/>
      </c>
      <c r="V73" s="11" t="str">
        <f t="shared" si="57"/>
        <v/>
      </c>
      <c r="W73" s="11" t="str">
        <f t="shared" si="57"/>
        <v/>
      </c>
      <c r="X73" s="11" t="str">
        <f t="shared" si="57"/>
        <v/>
      </c>
      <c r="Y73" s="11" t="str">
        <f t="shared" si="57"/>
        <v/>
      </c>
      <c r="Z73" s="11" t="str">
        <f t="shared" si="57"/>
        <v/>
      </c>
      <c r="AA73" s="11" t="str">
        <f t="shared" si="57"/>
        <v/>
      </c>
      <c r="AB73" s="11" t="str">
        <f t="shared" si="57"/>
        <v/>
      </c>
      <c r="AC73" s="11" t="str">
        <f t="shared" si="57"/>
        <v/>
      </c>
    </row>
    <row r="74" spans="1:29">
      <c r="A74" s="8" t="str">
        <f>IF(ISBLANK(Data!A32),"",Data!A32)</f>
        <v/>
      </c>
      <c r="B74" s="11" t="str">
        <f t="shared" ref="B74:AC74" si="58">IF(AND(ISNUMBER($B$5),ISNUMBER(B$8),ISNUMBER($B40)),IF($B$5=0,"Undef",B$8*$B40/$B$5),"")</f>
        <v/>
      </c>
      <c r="C74" s="11" t="str">
        <f t="shared" si="58"/>
        <v/>
      </c>
      <c r="D74" s="11" t="str">
        <f t="shared" si="58"/>
        <v/>
      </c>
      <c r="E74" s="11" t="str">
        <f t="shared" si="58"/>
        <v/>
      </c>
      <c r="F74" s="11" t="str">
        <f t="shared" si="58"/>
        <v/>
      </c>
      <c r="G74" s="11" t="str">
        <f t="shared" si="58"/>
        <v/>
      </c>
      <c r="H74" s="11" t="str">
        <f t="shared" si="58"/>
        <v/>
      </c>
      <c r="I74" s="11" t="str">
        <f t="shared" si="58"/>
        <v/>
      </c>
      <c r="J74" s="11" t="str">
        <f t="shared" si="58"/>
        <v/>
      </c>
      <c r="K74" s="11" t="str">
        <f t="shared" si="58"/>
        <v/>
      </c>
      <c r="L74" s="11" t="str">
        <f t="shared" si="58"/>
        <v/>
      </c>
      <c r="M74" s="11" t="str">
        <f t="shared" si="58"/>
        <v/>
      </c>
      <c r="N74" s="11" t="str">
        <f t="shared" si="58"/>
        <v/>
      </c>
      <c r="O74" s="11" t="str">
        <f t="shared" si="58"/>
        <v/>
      </c>
      <c r="P74" s="11" t="str">
        <f t="shared" si="58"/>
        <v/>
      </c>
      <c r="Q74" s="11" t="str">
        <f t="shared" si="58"/>
        <v/>
      </c>
      <c r="R74" s="11" t="str">
        <f t="shared" si="58"/>
        <v/>
      </c>
      <c r="S74" s="11" t="str">
        <f t="shared" si="58"/>
        <v/>
      </c>
      <c r="T74" s="11" t="str">
        <f t="shared" si="58"/>
        <v/>
      </c>
      <c r="U74" s="11" t="str">
        <f t="shared" si="58"/>
        <v/>
      </c>
      <c r="V74" s="11" t="str">
        <f t="shared" si="58"/>
        <v/>
      </c>
      <c r="W74" s="11" t="str">
        <f t="shared" si="58"/>
        <v/>
      </c>
      <c r="X74" s="11" t="str">
        <f t="shared" si="58"/>
        <v/>
      </c>
      <c r="Y74" s="11" t="str">
        <f t="shared" si="58"/>
        <v/>
      </c>
      <c r="Z74" s="11" t="str">
        <f t="shared" si="58"/>
        <v/>
      </c>
      <c r="AA74" s="11" t="str">
        <f t="shared" si="58"/>
        <v/>
      </c>
      <c r="AB74" s="11" t="str">
        <f t="shared" si="58"/>
        <v/>
      </c>
      <c r="AC74" s="11" t="str">
        <f t="shared" si="58"/>
        <v/>
      </c>
    </row>
  </sheetData>
  <mergeCells count="6">
    <mergeCell ref="A1:I1"/>
    <mergeCell ref="A2:I2"/>
    <mergeCell ref="A41:I41"/>
    <mergeCell ref="A42:I42"/>
    <mergeCell ref="A40:E40"/>
    <mergeCell ref="A6:E6"/>
  </mergeCells>
  <phoneticPr fontId="4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/>
  </sheetViews>
  <sheetFormatPr baseColWidth="10" defaultRowHeight="13" x14ac:dyDescent="0"/>
  <cols>
    <col min="1" max="1" width="13" style="8" customWidth="1"/>
    <col min="2" max="2" width="12.140625" customWidth="1"/>
  </cols>
  <sheetData>
    <row r="1" spans="1:4" s="8" customFormat="1" ht="21" customHeight="1">
      <c r="B1" s="8" t="s">
        <v>11</v>
      </c>
      <c r="C1" s="8" t="s">
        <v>12</v>
      </c>
      <c r="D1" s="8" t="s">
        <v>19</v>
      </c>
    </row>
    <row r="2" spans="1:4">
      <c r="A2" s="8" t="s">
        <v>9</v>
      </c>
      <c r="B2">
        <v>11</v>
      </c>
      <c r="C2">
        <v>68</v>
      </c>
      <c r="D2">
        <v>3</v>
      </c>
    </row>
    <row r="3" spans="1:4">
      <c r="A3" s="8" t="s">
        <v>10</v>
      </c>
      <c r="B3">
        <v>9</v>
      </c>
      <c r="C3">
        <v>23</v>
      </c>
      <c r="D3">
        <v>5</v>
      </c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Use</vt:lpstr>
      <vt:lpstr>Calc</vt:lpstr>
      <vt:lpstr>Expected</vt:lpstr>
      <vt:lpstr>Data</vt:lpstr>
    </vt:vector>
  </TitlesOfParts>
  <Company>Fairfield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Sawin</dc:creator>
  <cp:lastModifiedBy>Stephen Sawin</cp:lastModifiedBy>
  <dcterms:created xsi:type="dcterms:W3CDTF">2002-02-04T17:20:34Z</dcterms:created>
  <dcterms:modified xsi:type="dcterms:W3CDTF">2017-11-20T12:13:42Z</dcterms:modified>
</cp:coreProperties>
</file>